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906" activeTab="0"/>
  </bookViews>
  <sheets>
    <sheet name="2022年中央衔接资金项目计划" sheetId="1" r:id="rId1"/>
  </sheets>
  <definedNames>
    <definedName name="_xlnm._FilterDatabase" localSheetId="0" hidden="1">'2022年中央衔接资金项目计划'!$A$4:$R$36</definedName>
    <definedName name="_xlnm.Print_Titles" localSheetId="0">'2022年中央衔接资金项目计划'!$1:$4</definedName>
  </definedNames>
  <calcPr fullCalcOnLoad="1"/>
</workbook>
</file>

<file path=xl/sharedStrings.xml><?xml version="1.0" encoding="utf-8"?>
<sst xmlns="http://schemas.openxmlformats.org/spreadsheetml/2006/main" count="301" uniqueCount="165">
  <si>
    <t>填报单位：鄯善县农业农村局（乡村振兴局）</t>
  </si>
  <si>
    <t>序号</t>
  </si>
  <si>
    <t>项目库编号</t>
  </si>
  <si>
    <t>项目名称</t>
  </si>
  <si>
    <t>建设性质（新建、续建、改扩建）</t>
  </si>
  <si>
    <t>建设起至期限</t>
  </si>
  <si>
    <t>建设地点</t>
  </si>
  <si>
    <t>建设任务</t>
  </si>
  <si>
    <t>责任单位</t>
  </si>
  <si>
    <t>责任人</t>
  </si>
  <si>
    <t>资金规模（万元）</t>
  </si>
  <si>
    <t>项目进展情况</t>
  </si>
  <si>
    <t>小计</t>
  </si>
  <si>
    <t>中央衔接</t>
  </si>
  <si>
    <t>自治区衔接</t>
  </si>
  <si>
    <t>其它涉农整合</t>
  </si>
  <si>
    <t>地方政府债券</t>
  </si>
  <si>
    <t>地、县配套</t>
  </si>
  <si>
    <t>其他资金</t>
  </si>
  <si>
    <t>备注（其他资金名称）</t>
  </si>
  <si>
    <t>鄯善县中央资金5013万元，市财政配套205.525万元，安排项目31个</t>
  </si>
  <si>
    <t>SSX2022005</t>
  </si>
  <si>
    <t>吐峪沟乡团结村、碱滩坎村葡萄晾房建设项目</t>
  </si>
  <si>
    <t>新建</t>
  </si>
  <si>
    <t>2022年</t>
  </si>
  <si>
    <t>团结村、碱滩坎村</t>
  </si>
  <si>
    <t>新建葡萄晾房30座，其中团结村20座、碱滩坎村10座。每座晾房100平方米，长度为20米，宽5米，每座6.5万元，共计195万元（包含项目前期费用）。</t>
  </si>
  <si>
    <t>吐峪沟乡人民政府</t>
  </si>
  <si>
    <t>陈鑫</t>
  </si>
  <si>
    <t>项目已完工</t>
  </si>
  <si>
    <t>SSX2022010</t>
  </si>
  <si>
    <t>吐峪沟乡洋海村、泽日甫村防渗渠建设项目</t>
  </si>
  <si>
    <t>洋海村、泽日甫村</t>
  </si>
  <si>
    <t>新建防渗渠6公里，泽日甫村1公里，流量0.1m³/s，25万元/公里，合计25万元，洋海村5公里，流量0.3m³/s，30万元/公里，合计150万元，共计175万元（包含项目前期费）</t>
  </si>
  <si>
    <t>SSX2022011</t>
  </si>
  <si>
    <t>吐峪沟乡洋海夏村、杏花村防渗渠建设项目</t>
  </si>
  <si>
    <t>洋海夏村、杏花村</t>
  </si>
  <si>
    <t>新建防渗渠5.4公里，其中杏花村2.4公里，流量为0.1m³/s，25万元/公里，合计60万元，洋海夏村3公里，流量为0.3m³/s，30万元/公里，合计90万元，共计150万元（包含项目前期费）；</t>
  </si>
  <si>
    <t>SSX2022021</t>
  </si>
  <si>
    <t>吐峪沟乡洋海村水泥道路硬化建设项目</t>
  </si>
  <si>
    <t>洋海村</t>
  </si>
  <si>
    <t>洋海村新建水泥路5公里，宽4米，48万元/公里，合计240万元（包含项目前期费用）。</t>
  </si>
  <si>
    <t>SSX2022028</t>
  </si>
  <si>
    <t>吐峪沟乡洋海夏村路灯安装建设项目</t>
  </si>
  <si>
    <t>洋海夏村</t>
  </si>
  <si>
    <t>在洋海夏村辖区内主干道安装路灯200盏，0.5万元/盏（灯杆高8米），合计100万元.</t>
  </si>
  <si>
    <t>SSX2022022</t>
  </si>
  <si>
    <t>洋海夏村幸福果业旁岔路口至洋海夏村村口道路拓宽2米，两边各1米，需新建水泥路2公里，24万元/公里，合计48万元（包含项目前期费用）</t>
  </si>
  <si>
    <t>SSX2022032</t>
  </si>
  <si>
    <t>吐峪沟乡团结村水泥道路硬化建设项目</t>
  </si>
  <si>
    <t>团结村</t>
  </si>
  <si>
    <t>新建水泥道路1.5公里。其中7组吾买尔·阿尤甫门前至斯迪克·热合曼门前之间的0.42公里，吾甫尔·阿不都门前至艾力·艾合买提门前之间的0.38，7组十字路口至色提·汗木都力门前0.15公里，6组司马义·库尔班门前至祖克拉汗·吾拉音门前0.55公里；路面宽5米，55万元/公里，合计82.5万元（包含项目前期费用）。</t>
  </si>
  <si>
    <t>SSX2022051</t>
  </si>
  <si>
    <t>苏贝希夏村惠民新区沥青路建设项目</t>
  </si>
  <si>
    <t>苏贝希夏村</t>
  </si>
  <si>
    <t>为改善村民出行条件，在苏贝希夏村惠民新区新建沥青路3公里，其中1.3公里，宽10米，105万元/公里，合计136.5万元；1.7公里，宽5米，55万元/公里，合计93.5万元，共计230万元（包含项目前期费用）。</t>
  </si>
  <si>
    <t>SSX2022037</t>
  </si>
  <si>
    <t>吐峪沟乡潘家坎儿孜村防渗渠建设项目</t>
  </si>
  <si>
    <t>潘家坎儿孜村</t>
  </si>
  <si>
    <t>新建防渗渠5公里，流量为0.1m³/s,25万元/公里，总共125万（包含项目前期费）</t>
  </si>
  <si>
    <t>SSX2022056</t>
  </si>
  <si>
    <t>鲁克沁镇其那尔巴格村防渗渠建设项目</t>
  </si>
  <si>
    <t>其那尔巴格村</t>
  </si>
  <si>
    <t>其那尔巴格村三组广场至木卡姆村交接处新建防渗渠1.25公里，宽2-3米，0.8m³/s，60万元/公里（T型现浇混凝土渠），共75万元。（含项目前期费）。</t>
  </si>
  <si>
    <t>鲁克沁镇人民政府</t>
  </si>
  <si>
    <t>尹志欣</t>
  </si>
  <si>
    <t>SSX2022059</t>
  </si>
  <si>
    <t>鲁克沁镇英夏买里村人居环境改善项目</t>
  </si>
  <si>
    <t>英夏买里村</t>
  </si>
  <si>
    <t>英夏买里村购置8立方米吸污车1辆，单价20万元；12立方米多功能大型垃圾压缩车2辆，单价30万元，合计60万元；12立方米大型雾炮洒水车2辆，单价20万元，合计40万元；垃圾桶500个,0.08万元/个,合计40万元；船式垃圾桶9个，0.8万元/个，合计：7.2万元，总投资167.2万元。</t>
  </si>
  <si>
    <t>SSX2022066</t>
  </si>
  <si>
    <t>鲁克沁镇三个桥村防渗渠建设项目</t>
  </si>
  <si>
    <t>三个桥村</t>
  </si>
  <si>
    <t>新建U型防渗渠1.1公里；防渗渠标准：流量0.2-0.3m³/s，渠道规格为上宽70-80cm，底宽40-60cm，深60-70cm，25万元/公里,共投资27.5万元（含项目前期费）。</t>
  </si>
  <si>
    <t>SSX2022067</t>
  </si>
  <si>
    <t>鲁克沁镇迪汗苏村沥青路建设项目</t>
  </si>
  <si>
    <t>迪汗苏村</t>
  </si>
  <si>
    <t>迪汗苏村沥青道路建设，宽5米，长2.5公里，55万元/公里，共计137.5万元。（含项目前期费）。</t>
  </si>
  <si>
    <t>SSX2022068</t>
  </si>
  <si>
    <t>鲁克沁镇赛尔克甫夏村防渗渠建设项目</t>
  </si>
  <si>
    <t>赛尔克甫夏村</t>
  </si>
  <si>
    <t>新建U型防渗渠6公里，防渗渠标准：流量0.2-0.3m³/s，渠道规格为上宽70-80cm，底宽40-60cm，深60-70cm，25万元/公里,共投资150万元。（含项目前期费）。</t>
  </si>
  <si>
    <t>SSX2022071</t>
  </si>
  <si>
    <t>鲁克沁镇赛尔克甫夏村混凝土硬化道路建设项目</t>
  </si>
  <si>
    <t>赛尔克甫夏村葡萄地田间道路进行混凝土硬化，长10公里，宽4米，45万元/公里，共计：450万元（含项目前期费）。</t>
  </si>
  <si>
    <t>SSX2022077</t>
  </si>
  <si>
    <t>鲁克沁镇沙坎村防渗渠建设项目</t>
  </si>
  <si>
    <t>沙坎村</t>
  </si>
  <si>
    <t>新建U型防渗渠3.9公里,防渗渠标准：流量0.2-0.3m³/s，渠道规格为上宽70-80cm，底宽40-60cm，深60-70cm，25万元/公里,共计97.5万元（含项目前期费）。</t>
  </si>
  <si>
    <t>SSX2022081</t>
  </si>
  <si>
    <t>鲁克沁镇木卡姆村防渗渠建设项目</t>
  </si>
  <si>
    <t>木卡姆村</t>
  </si>
  <si>
    <t>木卡姆村新建U型防渗渠5.3公里，防渗渠标准，流量0.2-0.3m³/s，渠道规格为上宽70-80cm，底宽40-60cm，深60-70cm，25万元/公里,合计132.5万元（含项目前期费）。</t>
  </si>
  <si>
    <t>SSX2022087</t>
  </si>
  <si>
    <t>鲁克沁镇路灯安装建设项目</t>
  </si>
  <si>
    <t>阿曼夏村、吐曼格博依村、三个桥村、其那巴格村、迪汗苏村、英夏买里村、阔纳夏村</t>
  </si>
  <si>
    <t>安装太阳能路灯9.573公里，200盏，其中：阿曼夏村29盏，吐曼格博依村25盏，三个桥村25盏，其那巴格村26盏，迪汗苏村23盏，英夏买里村37盏，阔纳夏村35盏，高8米，0.5万元/盏，共计：100万元。</t>
  </si>
  <si>
    <t>SSX2022096</t>
  </si>
  <si>
    <t>迪坎镇沥青道路建设项目</t>
  </si>
  <si>
    <t>托特坎村、塔什塔盘村</t>
  </si>
  <si>
    <t>修建5米宽柏油路面4公里，其中：塔什塔盘村1公里、托特坎村3公里，48万元/公里，计192万元；修建4米宽柏油路4.1公里，其中：塔什塔盘村3.1公里、托特坎村1公里，55万元/公里，计225.5万元；总投资417.5万元（含前期费）。</t>
  </si>
  <si>
    <t>鄯善县迪坎镇人民政府</t>
  </si>
  <si>
    <t>依买尔·依布拉音</t>
  </si>
  <si>
    <t>SSX2022097</t>
  </si>
  <si>
    <t>迪坎镇易地扶贫搬迁后续扶持项目</t>
  </si>
  <si>
    <t>坎尔孜库勒村</t>
  </si>
  <si>
    <t>建设500平方米的烘干晾晒场地，其中硬化地面1000平方米，150元/平方米，需15万元；搭建彩钢板凉棚200平方米，300元/平方米，需6万元；建设烘干车间300平方米，配套水电暖设施，800元/平方米，需24万元，配置烘干配套设备一套20万元。总价65万元（含前期费）。</t>
  </si>
  <si>
    <t>SSX2022098</t>
  </si>
  <si>
    <t>迪坎镇环卫设施项目</t>
  </si>
  <si>
    <t>也扎坎儿孜村、塔什塔盘村</t>
  </si>
  <si>
    <t>购置垃圾桶300个，其中：也扎坎儿孜村100个、塔什塔盘村200个，0.08万元/个，计24万元；购置三轮电动车垃圾车13辆，其中：也扎坎儿孜村5辆、塔什塔盘村8辆，6.5万元/辆，计84.5万元；购置4立方米电动垃圾收集车5辆，其中：也扎坎儿孜村2辆、塔什塔盘村3辆，10万元/辆，计50万元；塔什塔盘村购置道路清扫车1辆，20万元/辆；项目总投资178.5万元。</t>
  </si>
  <si>
    <t>SSX2022105</t>
  </si>
  <si>
    <t>达浪坎乡乔亚村人居环境整治建设项目</t>
  </si>
  <si>
    <t>乔亚村</t>
  </si>
  <si>
    <t>在乔亚村1组、2组（达浪坎乡主街道）新建宽3m、长1800m×2的人行道（25cm天然砂砾垫层12650m²、3cm干铺细砂找平层11000m²、6cm彩色混凝土透水花砖11000m²、混凝土路缘石3700m、混凝土路缘石靠背70m³），合计计187万元；920m的照明工程（10m高杆灯26盏、电缆1000m、电缆管道铺砖1000 m），合计28万元；5根通信管道（7孔梅花管），长为1010m,合计37万；总计252万元(含项目前期费)。</t>
  </si>
  <si>
    <t>达浪坎乡人民政府</t>
  </si>
  <si>
    <t>梅银辉</t>
  </si>
  <si>
    <t>SSX2022112</t>
  </si>
  <si>
    <t>达浪坎乡英坎村防渗渠建设项目</t>
  </si>
  <si>
    <t>英坎村</t>
  </si>
  <si>
    <t>新修建0.3m³/sU型渠,长1.7km,均价28万/km,综合投资47.6万;9座防渗蓄水池（1座30米*30米*2.5米，费用60万；2座15米*15米*2.5米，费用60万，6座2.5米*3米*2.5米，费用30万）综合费用150万；16台13千瓦的潜水泵，费用11.2万元;2台18千瓦的潜水泵，费用1.6万元；新建3km材质PVC-160低压管道，造价9万元/公里，综合费用27万元；累计总投资：237.4万元（包括项目前期费）。</t>
  </si>
  <si>
    <t>SSX2022117</t>
  </si>
  <si>
    <t>鄯善县连木沁镇防渗渠建设项目</t>
  </si>
  <si>
    <t>曲旺克尔村、库木买里村、巴扎村、连木沁坎村、阿斯塔纳村</t>
  </si>
  <si>
    <t>建设防渗渠12km，造价20万元/km。其中，曲旺坎村2km（设计流速0.1s/m³），计40万元；库木买里村1.2km（设计流速0.1s/m³），计24万元；巴扎村2.3km（设计流速0.1s/m³），计46万元；连木沁坎村3km（设计流速0.1s/m³），计60万元；阿斯塔纳村3.5km（设计流速0.1s/m³），计70万元；总计240万元。（含前期费用）。</t>
  </si>
  <si>
    <t>连木沁镇人民政府</t>
  </si>
  <si>
    <t>刘军</t>
  </si>
  <si>
    <t>SSX2022137</t>
  </si>
  <si>
    <t>辟展镇克其克村防渗渠建设项目</t>
  </si>
  <si>
    <t>克其克村</t>
  </si>
  <si>
    <t>克其克村新建防渗渠5.75公里，U型渠，设计流量0.1m³/s，25万元/公里,总投资143.75万元（含前期费用）。</t>
  </si>
  <si>
    <t>辟展镇人民政府</t>
  </si>
  <si>
    <t>吴强</t>
  </si>
  <si>
    <t>SSX2022133</t>
  </si>
  <si>
    <t>辟展镇英也尔村、卡格托尔村防渗渠建设项目</t>
  </si>
  <si>
    <t>英也尔村、卡格托尔村</t>
  </si>
  <si>
    <t>新建防渗渠3.9公里，其中:英也尔村2.9公里，卡格托尔村1公里，设计流量0.3m³/s，U型渠，28万元/公里，总投资109.2万元（含前期费用）。</t>
  </si>
  <si>
    <t>SSX2022151</t>
  </si>
  <si>
    <t>七克台镇防渗渠建设项目</t>
  </si>
  <si>
    <t>亚坎村、七克台村、台孜村、巴喀村</t>
  </si>
  <si>
    <t>修建防渗渠8公里，设计流量为0.1-0.2m³/s，U型断面。其中：亚坎村新建防渗渠2公里，25万/公里，计50万元；在七克台村新建防渗渠2公里，25万/公里，计50万元；台孜村新建防渗渠2公里，25万/公里，计50万元；巴喀村新建防渗渠2公里，25万/公里，计50万元；共计200万元（含前期费用）</t>
  </si>
  <si>
    <t>七克台镇人民政府</t>
  </si>
  <si>
    <t>李龙</t>
  </si>
  <si>
    <t>SSX2022153</t>
  </si>
  <si>
    <t>七克台镇水泥硬化巷道建设项目</t>
  </si>
  <si>
    <t>库木坎村
热阿运村</t>
  </si>
  <si>
    <t>巷道硬化2.28公里。其中：库木坎村巷道路面硬化1.080公里，路面宽4米，厚20公分，48万元/公里，计51.84万元；热阿运村巷道路面硬化1.20公里，路面宽4米，厚20公分，48万元/公里，计57.6万元；共计109.44万元（含前期费用）。</t>
  </si>
  <si>
    <t>SSX2022152</t>
  </si>
  <si>
    <t>七克台镇南湖村公共照明设施项目</t>
  </si>
  <si>
    <t>南湖村</t>
  </si>
  <si>
    <t>在南湖村8条巷道建设安装太阳能路灯200盏，高6米，综合造价3500元/盏，共计70万元。</t>
  </si>
  <si>
    <t>SSX2022150</t>
  </si>
  <si>
    <t>东巴扎乡防渗渠建设项目</t>
  </si>
  <si>
    <t>东巴扎乡前街村、艾孜拉村、后梁村、塔乌村</t>
  </si>
  <si>
    <t>新建防渗渠11.619公里，其中：前街村3.599公里，艾孜拉村2.34公里，后梁村0.55公里，塔乌村5.13公里。其中：流量0.04-0.06m³/s，防渗渠3.349公里，15万元/公里，投资50.235万元；流量0.3-0.5m³/s，防渗渠8.27公里，均价40万元/公里，投资330.8万元。共投资381.035万元（含前期费用）。</t>
  </si>
  <si>
    <t>东巴扎回族民族乡人民政府</t>
  </si>
  <si>
    <t>柯文忠</t>
  </si>
  <si>
    <t>SSX2022154</t>
  </si>
  <si>
    <t>“雨露计划”项目</t>
  </si>
  <si>
    <t>2021年9月-2022年8月</t>
  </si>
  <si>
    <t>吐峪沟乡、鲁克沁镇、迪坎镇、达浪坎乡、连木沁镇、辟展镇</t>
  </si>
  <si>
    <t>对脱贫户子女接受全日制中等职业教育（含普通中专、成人中专、职业高中、技工院校）、全日制高等职业教育（含普通大专、高职院校、技师学院）的鄯善籍学生进行扶持，每生每年扶贫3000元。</t>
  </si>
  <si>
    <t>鄯善县人民政府教育局</t>
  </si>
  <si>
    <t>艾尼瓦尔·汗木都</t>
  </si>
  <si>
    <t>鄯善县2022年中央（第一批）财政衔接推进乡村振兴补助资金项目计划完工情况公示表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</si>
</sst>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);\(0.000\)"/>
    <numFmt numFmtId="178" formatCode="0.00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b/>
      <sz val="10"/>
      <name val="宋体"/>
      <family val="0"/>
    </font>
    <font>
      <sz val="22"/>
      <name val="黑体"/>
      <family val="3"/>
    </font>
    <font>
      <sz val="12"/>
      <name val="方正小标宋简体"/>
      <family val="0"/>
    </font>
    <font>
      <sz val="12"/>
      <name val="Times New Roman"/>
      <family val="1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name val="方正仿宋_GBK"/>
      <family val="0"/>
    </font>
    <font>
      <sz val="10"/>
      <name val="仿宋_GB2312"/>
      <family val="3"/>
    </font>
    <font>
      <sz val="11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mbria"/>
      <family val="0"/>
    </font>
    <font>
      <sz val="10"/>
      <name val="Cambria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 vertical="top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64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64" applyFont="1" applyFill="1" applyBorder="1" applyAlignment="1">
      <alignment horizontal="left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49" applyNumberFormat="1" applyFont="1" applyFill="1" applyBorder="1" applyAlignment="1">
      <alignment horizontal="center" vertical="center" wrapText="1"/>
      <protection/>
    </xf>
    <xf numFmtId="0" fontId="8" fillId="0" borderId="9" xfId="49" applyNumberFormat="1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57" fontId="8" fillId="0" borderId="9" xfId="61" applyNumberFormat="1" applyFont="1" applyFill="1" applyBorder="1" applyAlignment="1">
      <alignment horizontal="center" vertical="center" wrapText="1"/>
      <protection/>
    </xf>
    <xf numFmtId="0" fontId="8" fillId="0" borderId="9" xfId="40" applyNumberFormat="1" applyFont="1" applyFill="1" applyBorder="1" applyAlignment="1">
      <alignment horizontal="left" vertical="center" wrapText="1"/>
      <protection/>
    </xf>
    <xf numFmtId="57" fontId="8" fillId="0" borderId="9" xfId="60" applyNumberFormat="1" applyFont="1" applyFill="1" applyBorder="1" applyAlignment="1">
      <alignment horizontal="center" vertical="center" wrapText="1"/>
      <protection/>
    </xf>
    <xf numFmtId="0" fontId="8" fillId="34" borderId="9" xfId="0" applyNumberFormat="1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57" fontId="8" fillId="34" borderId="9" xfId="61" applyNumberFormat="1" applyFont="1" applyFill="1" applyBorder="1" applyAlignment="1">
      <alignment horizontal="center" vertical="center" wrapText="1"/>
      <protection/>
    </xf>
    <xf numFmtId="0" fontId="8" fillId="34" borderId="9" xfId="64" applyFont="1" applyFill="1" applyBorder="1" applyAlignment="1">
      <alignment horizontal="left" vertical="center" wrapText="1"/>
      <protection/>
    </xf>
    <xf numFmtId="176" fontId="8" fillId="34" borderId="9" xfId="0" applyNumberFormat="1" applyFont="1" applyFill="1" applyBorder="1" applyAlignment="1">
      <alignment horizontal="center" vertical="center" wrapText="1"/>
    </xf>
    <xf numFmtId="0" fontId="8" fillId="0" borderId="9" xfId="42" applyFont="1" applyFill="1" applyBorder="1" applyAlignment="1">
      <alignment horizontal="center" vertical="center" wrapText="1"/>
      <protection/>
    </xf>
    <xf numFmtId="0" fontId="8" fillId="0" borderId="9" xfId="42" applyFont="1" applyFill="1" applyBorder="1" applyAlignment="1">
      <alignment horizontal="left" vertical="center" wrapText="1"/>
      <protection/>
    </xf>
    <xf numFmtId="176" fontId="8" fillId="0" borderId="9" xfId="0" applyNumberFormat="1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8" fillId="0" borderId="9" xfId="62" applyFont="1" applyFill="1" applyBorder="1" applyAlignment="1">
      <alignment horizontal="center" vertical="center" wrapText="1"/>
      <protection/>
    </xf>
    <xf numFmtId="0" fontId="8" fillId="0" borderId="9" xfId="62" applyFont="1" applyFill="1" applyBorder="1" applyAlignment="1">
      <alignment horizontal="left" vertical="center" wrapText="1"/>
      <protection/>
    </xf>
    <xf numFmtId="0" fontId="8" fillId="0" borderId="9" xfId="54" applyFont="1" applyFill="1" applyBorder="1" applyAlignment="1">
      <alignment horizontal="center" vertical="center" wrapText="1"/>
      <protection/>
    </xf>
    <xf numFmtId="0" fontId="8" fillId="35" borderId="9" xfId="40" applyNumberFormat="1" applyFont="1" applyFill="1" applyBorder="1" applyAlignment="1">
      <alignment horizontal="center" vertical="center" wrapText="1"/>
      <protection/>
    </xf>
    <xf numFmtId="0" fontId="8" fillId="0" borderId="9" xfId="57" applyFont="1" applyFill="1" applyBorder="1" applyAlignment="1">
      <alignment horizontal="center" vertical="center" wrapText="1"/>
      <protection/>
    </xf>
    <xf numFmtId="49" fontId="9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63" applyFont="1" applyFill="1" applyBorder="1" applyAlignment="1">
      <alignment horizontal="left" vertical="center" wrapText="1"/>
      <protection/>
    </xf>
    <xf numFmtId="0" fontId="8" fillId="0" borderId="9" xfId="53" applyFont="1" applyFill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177" fontId="8" fillId="34" borderId="9" xfId="0" applyNumberFormat="1" applyFont="1" applyFill="1" applyBorder="1" applyAlignment="1">
      <alignment horizontal="center" vertical="center" wrapText="1"/>
    </xf>
    <xf numFmtId="176" fontId="8" fillId="34" borderId="9" xfId="0" applyNumberFormat="1" applyFont="1" applyFill="1" applyBorder="1" applyAlignment="1">
      <alignment horizontal="center" vertical="center"/>
    </xf>
    <xf numFmtId="177" fontId="8" fillId="34" borderId="9" xfId="0" applyNumberFormat="1" applyFont="1" applyFill="1" applyBorder="1" applyAlignment="1">
      <alignment horizontal="center" vertical="center"/>
    </xf>
    <xf numFmtId="177" fontId="8" fillId="0" borderId="9" xfId="42" applyNumberFormat="1" applyFont="1" applyFill="1" applyBorder="1" applyAlignment="1">
      <alignment horizontal="center" vertical="center" wrapText="1"/>
      <protection/>
    </xf>
    <xf numFmtId="177" fontId="8" fillId="0" borderId="9" xfId="64" applyNumberFormat="1" applyFont="1" applyFill="1" applyBorder="1" applyAlignment="1">
      <alignment horizontal="center" vertical="center" wrapText="1"/>
      <protection/>
    </xf>
    <xf numFmtId="177" fontId="8" fillId="0" borderId="9" xfId="53" applyNumberFormat="1" applyFont="1" applyFill="1" applyBorder="1" applyAlignment="1">
      <alignment horizontal="center" vertical="center" wrapText="1"/>
      <protection/>
    </xf>
    <xf numFmtId="49" fontId="55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/>
    </xf>
    <xf numFmtId="178" fontId="8" fillId="34" borderId="9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11" xfId="41"/>
    <cellStyle name="常规 12 3 3 2 2" xfId="42"/>
    <cellStyle name="常规 14" xfId="43"/>
    <cellStyle name="常规 18" xfId="44"/>
    <cellStyle name="常规 19" xfId="45"/>
    <cellStyle name="常规 2" xfId="46"/>
    <cellStyle name="常规 2 3" xfId="47"/>
    <cellStyle name="常规 2 4" xfId="48"/>
    <cellStyle name="常规 2 4 2" xfId="49"/>
    <cellStyle name="常规 3" xfId="50"/>
    <cellStyle name="常规 4" xfId="51"/>
    <cellStyle name="常规 4 3" xfId="52"/>
    <cellStyle name="常规 40" xfId="53"/>
    <cellStyle name="常规 42" xfId="54"/>
    <cellStyle name="常规 43" xfId="55"/>
    <cellStyle name="常规 45" xfId="56"/>
    <cellStyle name="常规 48" xfId="57"/>
    <cellStyle name="常规 5" xfId="58"/>
    <cellStyle name="常规 5 2" xfId="59"/>
    <cellStyle name="常规 7" xfId="60"/>
    <cellStyle name="常规 7 2 2 2 2" xfId="61"/>
    <cellStyle name="常规 8" xfId="62"/>
    <cellStyle name="常规_自治区下达塔城2007年财政扶贫资金项目下达计划表－1048万元" xfId="63"/>
    <cellStyle name="常规_自治区下达塔城2007年财政扶贫资金项目下达计划表－1048万元 2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SheetLayoutView="100" zoomScalePageLayoutView="0" workbookViewId="0" topLeftCell="A1">
      <selection activeCell="A1" sqref="A1:R1"/>
    </sheetView>
  </sheetViews>
  <sheetFormatPr defaultColWidth="9.00390625" defaultRowHeight="15"/>
  <cols>
    <col min="1" max="1" width="5.28125" style="5" customWidth="1"/>
    <col min="2" max="2" width="5.8515625" style="6" customWidth="1"/>
    <col min="3" max="3" width="15.28125" style="5" customWidth="1"/>
    <col min="4" max="4" width="8.00390625" style="5" customWidth="1"/>
    <col min="5" max="5" width="7.421875" style="5" customWidth="1"/>
    <col min="6" max="6" width="11.421875" style="5" customWidth="1"/>
    <col min="7" max="7" width="33.28125" style="5" customWidth="1"/>
    <col min="8" max="8" width="9.57421875" style="6" customWidth="1"/>
    <col min="9" max="9" width="7.7109375" style="6" customWidth="1"/>
    <col min="10" max="15" width="8.00390625" style="6" customWidth="1"/>
    <col min="16" max="17" width="8.00390625" style="5" customWidth="1"/>
    <col min="18" max="18" width="10.28125" style="7" customWidth="1"/>
    <col min="19" max="19" width="10.421875" style="0" bestFit="1" customWidth="1"/>
  </cols>
  <sheetData>
    <row r="1" spans="1:18" s="1" customFormat="1" ht="33" customHeight="1">
      <c r="A1" s="67" t="s">
        <v>164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s="1" customFormat="1" ht="16.5">
      <c r="A2" s="68" t="s">
        <v>0</v>
      </c>
      <c r="B2" s="68"/>
      <c r="C2" s="68"/>
      <c r="D2" s="68"/>
      <c r="E2" s="68"/>
      <c r="F2" s="8"/>
      <c r="G2" s="9"/>
      <c r="H2" s="69"/>
      <c r="I2" s="69"/>
      <c r="J2" s="49"/>
      <c r="K2" s="50"/>
      <c r="R2" s="62"/>
    </row>
    <row r="3" spans="1:18" s="2" customFormat="1" ht="27" customHeight="1">
      <c r="A3" s="70" t="s">
        <v>1</v>
      </c>
      <c r="B3" s="70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7</v>
      </c>
      <c r="H3" s="70" t="s">
        <v>8</v>
      </c>
      <c r="I3" s="70" t="s">
        <v>9</v>
      </c>
      <c r="J3" s="70" t="s">
        <v>10</v>
      </c>
      <c r="K3" s="70"/>
      <c r="L3" s="70"/>
      <c r="M3" s="70"/>
      <c r="N3" s="70"/>
      <c r="O3" s="70"/>
      <c r="P3" s="70"/>
      <c r="Q3" s="70"/>
      <c r="R3" s="74" t="s">
        <v>11</v>
      </c>
    </row>
    <row r="4" spans="1:18" s="2" customFormat="1" ht="42.75" customHeight="1">
      <c r="A4" s="70"/>
      <c r="B4" s="70"/>
      <c r="C4" s="70"/>
      <c r="D4" s="70"/>
      <c r="E4" s="70"/>
      <c r="F4" s="70"/>
      <c r="G4" s="70"/>
      <c r="H4" s="70"/>
      <c r="I4" s="70"/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75"/>
    </row>
    <row r="5" spans="1:18" s="3" customFormat="1" ht="33" customHeight="1">
      <c r="A5" s="71" t="s">
        <v>20</v>
      </c>
      <c r="B5" s="72"/>
      <c r="C5" s="72"/>
      <c r="D5" s="72"/>
      <c r="E5" s="72"/>
      <c r="F5" s="72"/>
      <c r="G5" s="73"/>
      <c r="H5" s="11"/>
      <c r="I5" s="11"/>
      <c r="J5" s="11">
        <f aca="true" t="shared" si="0" ref="J5:Q5">SUM(J6:J36)</f>
        <v>5218.525</v>
      </c>
      <c r="K5" s="11">
        <f t="shared" si="0"/>
        <v>5013.000000000001</v>
      </c>
      <c r="L5" s="11">
        <f t="shared" si="0"/>
        <v>0</v>
      </c>
      <c r="M5" s="11">
        <f t="shared" si="0"/>
        <v>0</v>
      </c>
      <c r="N5" s="11">
        <f t="shared" si="0"/>
        <v>0</v>
      </c>
      <c r="O5" s="11">
        <f t="shared" si="0"/>
        <v>205.52499999999998</v>
      </c>
      <c r="P5" s="11">
        <f t="shared" si="0"/>
        <v>0</v>
      </c>
      <c r="Q5" s="11">
        <f t="shared" si="0"/>
        <v>0</v>
      </c>
      <c r="R5" s="63"/>
    </row>
    <row r="6" spans="1:18" s="4" customFormat="1" ht="48">
      <c r="A6" s="12">
        <v>1</v>
      </c>
      <c r="B6" s="13" t="s">
        <v>21</v>
      </c>
      <c r="C6" s="14" t="s">
        <v>22</v>
      </c>
      <c r="D6" s="15" t="s">
        <v>23</v>
      </c>
      <c r="E6" s="15" t="s">
        <v>24</v>
      </c>
      <c r="F6" s="15" t="s">
        <v>25</v>
      </c>
      <c r="G6" s="16" t="s">
        <v>26</v>
      </c>
      <c r="H6" s="17" t="s">
        <v>27</v>
      </c>
      <c r="I6" s="15" t="s">
        <v>28</v>
      </c>
      <c r="J6" s="51">
        <v>195</v>
      </c>
      <c r="K6" s="51">
        <f aca="true" t="shared" si="1" ref="K6:K28">J6-O6</f>
        <v>187.2</v>
      </c>
      <c r="L6" s="52">
        <v>0</v>
      </c>
      <c r="M6" s="52">
        <v>0</v>
      </c>
      <c r="N6" s="52">
        <v>0</v>
      </c>
      <c r="O6" s="53">
        <v>7.8</v>
      </c>
      <c r="P6" s="52">
        <v>0</v>
      </c>
      <c r="Q6" s="64"/>
      <c r="R6" s="42" t="s">
        <v>29</v>
      </c>
    </row>
    <row r="7" spans="1:18" s="4" customFormat="1" ht="48">
      <c r="A7" s="12">
        <v>2</v>
      </c>
      <c r="B7" s="13" t="s">
        <v>30</v>
      </c>
      <c r="C7" s="15" t="s">
        <v>31</v>
      </c>
      <c r="D7" s="15" t="s">
        <v>23</v>
      </c>
      <c r="E7" s="15" t="s">
        <v>24</v>
      </c>
      <c r="F7" s="15" t="s">
        <v>32</v>
      </c>
      <c r="G7" s="16" t="s">
        <v>33</v>
      </c>
      <c r="H7" s="17" t="s">
        <v>27</v>
      </c>
      <c r="I7" s="15" t="s">
        <v>28</v>
      </c>
      <c r="J7" s="51">
        <v>175</v>
      </c>
      <c r="K7" s="51">
        <f t="shared" si="1"/>
        <v>168</v>
      </c>
      <c r="L7" s="52">
        <v>0</v>
      </c>
      <c r="M7" s="52">
        <v>0</v>
      </c>
      <c r="N7" s="52">
        <v>0</v>
      </c>
      <c r="O7" s="53">
        <v>7</v>
      </c>
      <c r="P7" s="52">
        <v>0</v>
      </c>
      <c r="Q7" s="64"/>
      <c r="R7" s="42" t="s">
        <v>29</v>
      </c>
    </row>
    <row r="8" spans="1:18" s="4" customFormat="1" ht="60">
      <c r="A8" s="12">
        <v>3</v>
      </c>
      <c r="B8" s="13" t="s">
        <v>34</v>
      </c>
      <c r="C8" s="18" t="s">
        <v>35</v>
      </c>
      <c r="D8" s="15" t="s">
        <v>23</v>
      </c>
      <c r="E8" s="15" t="s">
        <v>24</v>
      </c>
      <c r="F8" s="18" t="s">
        <v>36</v>
      </c>
      <c r="G8" s="19" t="s">
        <v>37</v>
      </c>
      <c r="H8" s="17" t="s">
        <v>27</v>
      </c>
      <c r="I8" s="15" t="s">
        <v>28</v>
      </c>
      <c r="J8" s="51">
        <v>150</v>
      </c>
      <c r="K8" s="51">
        <f t="shared" si="1"/>
        <v>144</v>
      </c>
      <c r="L8" s="52">
        <v>0</v>
      </c>
      <c r="M8" s="52">
        <v>0</v>
      </c>
      <c r="N8" s="52">
        <v>0</v>
      </c>
      <c r="O8" s="53">
        <v>6</v>
      </c>
      <c r="P8" s="52">
        <v>0</v>
      </c>
      <c r="Q8" s="64"/>
      <c r="R8" s="42" t="s">
        <v>29</v>
      </c>
    </row>
    <row r="9" spans="1:18" s="4" customFormat="1" ht="24">
      <c r="A9" s="12">
        <v>4</v>
      </c>
      <c r="B9" s="13" t="s">
        <v>38</v>
      </c>
      <c r="C9" s="14" t="s">
        <v>39</v>
      </c>
      <c r="D9" s="15" t="s">
        <v>23</v>
      </c>
      <c r="E9" s="15" t="s">
        <v>24</v>
      </c>
      <c r="F9" s="15" t="s">
        <v>40</v>
      </c>
      <c r="G9" s="20" t="s">
        <v>41</v>
      </c>
      <c r="H9" s="17" t="s">
        <v>27</v>
      </c>
      <c r="I9" s="15" t="s">
        <v>28</v>
      </c>
      <c r="J9" s="51">
        <v>240</v>
      </c>
      <c r="K9" s="51">
        <f t="shared" si="1"/>
        <v>230.4</v>
      </c>
      <c r="L9" s="52">
        <v>0</v>
      </c>
      <c r="M9" s="52">
        <v>0</v>
      </c>
      <c r="N9" s="52">
        <v>0</v>
      </c>
      <c r="O9" s="53">
        <v>9.6</v>
      </c>
      <c r="P9" s="52">
        <v>0</v>
      </c>
      <c r="Q9" s="64"/>
      <c r="R9" s="42" t="s">
        <v>29</v>
      </c>
    </row>
    <row r="10" spans="1:18" s="4" customFormat="1" ht="24">
      <c r="A10" s="12">
        <v>5</v>
      </c>
      <c r="B10" s="13" t="s">
        <v>42</v>
      </c>
      <c r="C10" s="14" t="s">
        <v>43</v>
      </c>
      <c r="D10" s="15" t="s">
        <v>23</v>
      </c>
      <c r="E10" s="15" t="s">
        <v>24</v>
      </c>
      <c r="F10" s="21" t="s">
        <v>44</v>
      </c>
      <c r="G10" s="22" t="s">
        <v>45</v>
      </c>
      <c r="H10" s="17" t="s">
        <v>27</v>
      </c>
      <c r="I10" s="15" t="s">
        <v>28</v>
      </c>
      <c r="J10" s="51">
        <v>100</v>
      </c>
      <c r="K10" s="51">
        <f t="shared" si="1"/>
        <v>96</v>
      </c>
      <c r="L10" s="52">
        <v>0</v>
      </c>
      <c r="M10" s="52">
        <v>0</v>
      </c>
      <c r="N10" s="52">
        <v>0</v>
      </c>
      <c r="O10" s="53">
        <v>4</v>
      </c>
      <c r="P10" s="52">
        <v>0</v>
      </c>
      <c r="Q10" s="64"/>
      <c r="R10" s="42" t="s">
        <v>29</v>
      </c>
    </row>
    <row r="11" spans="1:18" s="4" customFormat="1" ht="48">
      <c r="A11" s="12">
        <v>6</v>
      </c>
      <c r="B11" s="13" t="s">
        <v>46</v>
      </c>
      <c r="C11" s="14" t="s">
        <v>39</v>
      </c>
      <c r="D11" s="15" t="s">
        <v>23</v>
      </c>
      <c r="E11" s="15" t="s">
        <v>24</v>
      </c>
      <c r="F11" s="15" t="s">
        <v>40</v>
      </c>
      <c r="G11" s="20" t="s">
        <v>47</v>
      </c>
      <c r="H11" s="17" t="s">
        <v>27</v>
      </c>
      <c r="I11" s="15" t="s">
        <v>28</v>
      </c>
      <c r="J11" s="51">
        <v>48</v>
      </c>
      <c r="K11" s="51">
        <f t="shared" si="1"/>
        <v>46</v>
      </c>
      <c r="L11" s="52">
        <v>0</v>
      </c>
      <c r="M11" s="52">
        <v>0</v>
      </c>
      <c r="N11" s="52">
        <v>0</v>
      </c>
      <c r="O11" s="53">
        <v>2</v>
      </c>
      <c r="P11" s="52">
        <v>0</v>
      </c>
      <c r="Q11" s="64"/>
      <c r="R11" s="42" t="s">
        <v>29</v>
      </c>
    </row>
    <row r="12" spans="1:18" s="4" customFormat="1" ht="96">
      <c r="A12" s="12">
        <v>7</v>
      </c>
      <c r="B12" s="13" t="s">
        <v>48</v>
      </c>
      <c r="C12" s="14" t="s">
        <v>49</v>
      </c>
      <c r="D12" s="15" t="s">
        <v>23</v>
      </c>
      <c r="E12" s="15" t="s">
        <v>24</v>
      </c>
      <c r="F12" s="23" t="s">
        <v>50</v>
      </c>
      <c r="G12" s="22" t="s">
        <v>51</v>
      </c>
      <c r="H12" s="17" t="s">
        <v>27</v>
      </c>
      <c r="I12" s="15" t="s">
        <v>28</v>
      </c>
      <c r="J12" s="51">
        <v>82.5</v>
      </c>
      <c r="K12" s="51">
        <f t="shared" si="1"/>
        <v>79.2</v>
      </c>
      <c r="L12" s="52">
        <v>0</v>
      </c>
      <c r="M12" s="52">
        <v>0</v>
      </c>
      <c r="N12" s="52">
        <v>0</v>
      </c>
      <c r="O12" s="53">
        <v>3.3</v>
      </c>
      <c r="P12" s="52">
        <v>0</v>
      </c>
      <c r="Q12" s="64"/>
      <c r="R12" s="42" t="s">
        <v>29</v>
      </c>
    </row>
    <row r="13" spans="1:18" s="4" customFormat="1" ht="60">
      <c r="A13" s="12">
        <v>8</v>
      </c>
      <c r="B13" s="13" t="s">
        <v>52</v>
      </c>
      <c r="C13" s="15" t="s">
        <v>53</v>
      </c>
      <c r="D13" s="15" t="s">
        <v>23</v>
      </c>
      <c r="E13" s="15" t="s">
        <v>24</v>
      </c>
      <c r="F13" s="15" t="s">
        <v>54</v>
      </c>
      <c r="G13" s="20" t="s">
        <v>55</v>
      </c>
      <c r="H13" s="17" t="s">
        <v>27</v>
      </c>
      <c r="I13" s="15" t="s">
        <v>28</v>
      </c>
      <c r="J13" s="53">
        <v>230</v>
      </c>
      <c r="K13" s="51">
        <f t="shared" si="1"/>
        <v>220.8</v>
      </c>
      <c r="L13" s="52">
        <v>0</v>
      </c>
      <c r="M13" s="52">
        <v>0</v>
      </c>
      <c r="N13" s="52">
        <v>0</v>
      </c>
      <c r="O13" s="53">
        <v>9.2</v>
      </c>
      <c r="P13" s="52">
        <v>0</v>
      </c>
      <c r="Q13" s="64"/>
      <c r="R13" s="42" t="s">
        <v>29</v>
      </c>
    </row>
    <row r="14" spans="1:18" s="4" customFormat="1" ht="24">
      <c r="A14" s="24">
        <v>9</v>
      </c>
      <c r="B14" s="25" t="s">
        <v>56</v>
      </c>
      <c r="C14" s="26" t="s">
        <v>57</v>
      </c>
      <c r="D14" s="26" t="s">
        <v>23</v>
      </c>
      <c r="E14" s="26" t="s">
        <v>24</v>
      </c>
      <c r="F14" s="27" t="s">
        <v>58</v>
      </c>
      <c r="G14" s="28" t="s">
        <v>59</v>
      </c>
      <c r="H14" s="29" t="s">
        <v>27</v>
      </c>
      <c r="I14" s="26" t="s">
        <v>28</v>
      </c>
      <c r="J14" s="54">
        <v>125</v>
      </c>
      <c r="K14" s="54">
        <f t="shared" si="1"/>
        <v>120</v>
      </c>
      <c r="L14" s="55">
        <v>0</v>
      </c>
      <c r="M14" s="55">
        <v>0</v>
      </c>
      <c r="N14" s="55">
        <v>0</v>
      </c>
      <c r="O14" s="56">
        <v>5</v>
      </c>
      <c r="P14" s="55">
        <v>0</v>
      </c>
      <c r="Q14" s="65"/>
      <c r="R14" s="42" t="s">
        <v>29</v>
      </c>
    </row>
    <row r="15" spans="1:18" s="4" customFormat="1" ht="48">
      <c r="A15" s="12">
        <v>10</v>
      </c>
      <c r="B15" s="13" t="s">
        <v>60</v>
      </c>
      <c r="C15" s="30" t="s">
        <v>61</v>
      </c>
      <c r="D15" s="30" t="s">
        <v>23</v>
      </c>
      <c r="E15" s="15" t="s">
        <v>24</v>
      </c>
      <c r="F15" s="30" t="s">
        <v>62</v>
      </c>
      <c r="G15" s="31" t="s">
        <v>63</v>
      </c>
      <c r="H15" s="17" t="s">
        <v>64</v>
      </c>
      <c r="I15" s="15" t="s">
        <v>65</v>
      </c>
      <c r="J15" s="57">
        <v>75</v>
      </c>
      <c r="K15" s="51">
        <f t="shared" si="1"/>
        <v>72.7</v>
      </c>
      <c r="L15" s="17">
        <v>0</v>
      </c>
      <c r="M15" s="17">
        <v>0</v>
      </c>
      <c r="N15" s="17">
        <v>0</v>
      </c>
      <c r="O15" s="51">
        <v>2.3</v>
      </c>
      <c r="P15" s="30">
        <v>0</v>
      </c>
      <c r="Q15" s="64"/>
      <c r="R15" s="42" t="s">
        <v>29</v>
      </c>
    </row>
    <row r="16" spans="1:18" s="4" customFormat="1" ht="84">
      <c r="A16" s="12">
        <v>11</v>
      </c>
      <c r="B16" s="13" t="s">
        <v>66</v>
      </c>
      <c r="C16" s="30" t="s">
        <v>67</v>
      </c>
      <c r="D16" s="30" t="s">
        <v>23</v>
      </c>
      <c r="E16" s="15" t="s">
        <v>24</v>
      </c>
      <c r="F16" s="30" t="s">
        <v>68</v>
      </c>
      <c r="G16" s="31" t="s">
        <v>69</v>
      </c>
      <c r="H16" s="17" t="s">
        <v>64</v>
      </c>
      <c r="I16" s="15" t="s">
        <v>65</v>
      </c>
      <c r="J16" s="57">
        <v>167.2</v>
      </c>
      <c r="K16" s="51">
        <f t="shared" si="1"/>
        <v>162.2</v>
      </c>
      <c r="L16" s="17">
        <v>0</v>
      </c>
      <c r="M16" s="17">
        <v>0</v>
      </c>
      <c r="N16" s="17">
        <v>0</v>
      </c>
      <c r="O16" s="51">
        <v>5</v>
      </c>
      <c r="P16" s="30">
        <v>0</v>
      </c>
      <c r="Q16" s="64"/>
      <c r="R16" s="42" t="s">
        <v>29</v>
      </c>
    </row>
    <row r="17" spans="1:18" s="4" customFormat="1" ht="48">
      <c r="A17" s="12">
        <v>12</v>
      </c>
      <c r="B17" s="13" t="s">
        <v>70</v>
      </c>
      <c r="C17" s="30" t="s">
        <v>71</v>
      </c>
      <c r="D17" s="30" t="s">
        <v>23</v>
      </c>
      <c r="E17" s="15" t="s">
        <v>24</v>
      </c>
      <c r="F17" s="30" t="s">
        <v>72</v>
      </c>
      <c r="G17" s="31" t="s">
        <v>73</v>
      </c>
      <c r="H17" s="17" t="s">
        <v>64</v>
      </c>
      <c r="I17" s="15" t="s">
        <v>65</v>
      </c>
      <c r="J17" s="57">
        <v>27.5</v>
      </c>
      <c r="K17" s="51">
        <f t="shared" si="1"/>
        <v>26.4</v>
      </c>
      <c r="L17" s="17">
        <v>0</v>
      </c>
      <c r="M17" s="17">
        <v>0</v>
      </c>
      <c r="N17" s="17">
        <v>0</v>
      </c>
      <c r="O17" s="51">
        <v>1.1</v>
      </c>
      <c r="P17" s="30">
        <v>0</v>
      </c>
      <c r="Q17" s="64"/>
      <c r="R17" s="42" t="s">
        <v>29</v>
      </c>
    </row>
    <row r="18" spans="1:18" s="4" customFormat="1" ht="36">
      <c r="A18" s="12">
        <v>13</v>
      </c>
      <c r="B18" s="13" t="s">
        <v>74</v>
      </c>
      <c r="C18" s="30" t="s">
        <v>75</v>
      </c>
      <c r="D18" s="30" t="s">
        <v>23</v>
      </c>
      <c r="E18" s="15" t="s">
        <v>24</v>
      </c>
      <c r="F18" s="30" t="s">
        <v>76</v>
      </c>
      <c r="G18" s="31" t="s">
        <v>77</v>
      </c>
      <c r="H18" s="17" t="s">
        <v>64</v>
      </c>
      <c r="I18" s="15" t="s">
        <v>65</v>
      </c>
      <c r="J18" s="57">
        <v>137.5</v>
      </c>
      <c r="K18" s="51">
        <f t="shared" si="1"/>
        <v>132</v>
      </c>
      <c r="L18" s="17">
        <v>0</v>
      </c>
      <c r="M18" s="17">
        <v>0</v>
      </c>
      <c r="N18" s="17">
        <v>0</v>
      </c>
      <c r="O18" s="51">
        <v>5.5</v>
      </c>
      <c r="P18" s="30">
        <v>0</v>
      </c>
      <c r="Q18" s="64"/>
      <c r="R18" s="42" t="s">
        <v>29</v>
      </c>
    </row>
    <row r="19" spans="1:18" s="4" customFormat="1" ht="48">
      <c r="A19" s="12">
        <v>14</v>
      </c>
      <c r="B19" s="13" t="s">
        <v>78</v>
      </c>
      <c r="C19" s="30" t="s">
        <v>79</v>
      </c>
      <c r="D19" s="30" t="s">
        <v>23</v>
      </c>
      <c r="E19" s="15" t="s">
        <v>24</v>
      </c>
      <c r="F19" s="30" t="s">
        <v>80</v>
      </c>
      <c r="G19" s="31" t="s">
        <v>81</v>
      </c>
      <c r="H19" s="17" t="s">
        <v>64</v>
      </c>
      <c r="I19" s="15" t="s">
        <v>65</v>
      </c>
      <c r="J19" s="57">
        <v>150</v>
      </c>
      <c r="K19" s="51">
        <f t="shared" si="1"/>
        <v>144</v>
      </c>
      <c r="L19" s="17">
        <v>0</v>
      </c>
      <c r="M19" s="17">
        <v>0</v>
      </c>
      <c r="N19" s="17">
        <v>0</v>
      </c>
      <c r="O19" s="51">
        <v>6</v>
      </c>
      <c r="P19" s="30">
        <v>0</v>
      </c>
      <c r="Q19" s="64"/>
      <c r="R19" s="42" t="s">
        <v>29</v>
      </c>
    </row>
    <row r="20" spans="1:18" s="4" customFormat="1" ht="36">
      <c r="A20" s="12">
        <v>15</v>
      </c>
      <c r="B20" s="13" t="s">
        <v>82</v>
      </c>
      <c r="C20" s="30" t="s">
        <v>83</v>
      </c>
      <c r="D20" s="30" t="s">
        <v>23</v>
      </c>
      <c r="E20" s="15" t="s">
        <v>24</v>
      </c>
      <c r="F20" s="30" t="s">
        <v>80</v>
      </c>
      <c r="G20" s="32" t="s">
        <v>84</v>
      </c>
      <c r="H20" s="17" t="s">
        <v>64</v>
      </c>
      <c r="I20" s="15" t="s">
        <v>65</v>
      </c>
      <c r="J20" s="57">
        <v>450</v>
      </c>
      <c r="K20" s="51">
        <f t="shared" si="1"/>
        <v>430</v>
      </c>
      <c r="L20" s="17">
        <v>0</v>
      </c>
      <c r="M20" s="17">
        <v>0</v>
      </c>
      <c r="N20" s="17">
        <v>0</v>
      </c>
      <c r="O20" s="51">
        <v>20</v>
      </c>
      <c r="P20" s="30">
        <v>0</v>
      </c>
      <c r="Q20" s="64"/>
      <c r="R20" s="42" t="s">
        <v>29</v>
      </c>
    </row>
    <row r="21" spans="1:18" s="4" customFormat="1" ht="48">
      <c r="A21" s="12">
        <v>16</v>
      </c>
      <c r="B21" s="13" t="s">
        <v>85</v>
      </c>
      <c r="C21" s="30" t="s">
        <v>86</v>
      </c>
      <c r="D21" s="30" t="s">
        <v>23</v>
      </c>
      <c r="E21" s="15" t="s">
        <v>24</v>
      </c>
      <c r="F21" s="30" t="s">
        <v>87</v>
      </c>
      <c r="G21" s="31" t="s">
        <v>88</v>
      </c>
      <c r="H21" s="17" t="s">
        <v>64</v>
      </c>
      <c r="I21" s="15" t="s">
        <v>65</v>
      </c>
      <c r="J21" s="57">
        <v>97.5</v>
      </c>
      <c r="K21" s="51">
        <f t="shared" si="1"/>
        <v>93.5</v>
      </c>
      <c r="L21" s="17">
        <v>0</v>
      </c>
      <c r="M21" s="17">
        <v>0</v>
      </c>
      <c r="N21" s="17">
        <v>0</v>
      </c>
      <c r="O21" s="51">
        <v>4</v>
      </c>
      <c r="P21" s="30">
        <v>0</v>
      </c>
      <c r="Q21" s="64"/>
      <c r="R21" s="42" t="s">
        <v>29</v>
      </c>
    </row>
    <row r="22" spans="1:18" s="4" customFormat="1" ht="48">
      <c r="A22" s="12">
        <v>17</v>
      </c>
      <c r="B22" s="13" t="s">
        <v>89</v>
      </c>
      <c r="C22" s="30" t="s">
        <v>90</v>
      </c>
      <c r="D22" s="30" t="s">
        <v>23</v>
      </c>
      <c r="E22" s="15" t="s">
        <v>24</v>
      </c>
      <c r="F22" s="30" t="s">
        <v>91</v>
      </c>
      <c r="G22" s="31" t="s">
        <v>92</v>
      </c>
      <c r="H22" s="17" t="s">
        <v>64</v>
      </c>
      <c r="I22" s="15" t="s">
        <v>65</v>
      </c>
      <c r="J22" s="57">
        <v>132.5</v>
      </c>
      <c r="K22" s="51">
        <f t="shared" si="1"/>
        <v>127</v>
      </c>
      <c r="L22" s="17">
        <v>0</v>
      </c>
      <c r="M22" s="17">
        <v>0</v>
      </c>
      <c r="N22" s="17">
        <v>0</v>
      </c>
      <c r="O22" s="51">
        <v>5.5</v>
      </c>
      <c r="P22" s="30">
        <v>0</v>
      </c>
      <c r="Q22" s="64"/>
      <c r="R22" s="42" t="s">
        <v>29</v>
      </c>
    </row>
    <row r="23" spans="1:18" s="4" customFormat="1" ht="84">
      <c r="A23" s="12">
        <v>18</v>
      </c>
      <c r="B23" s="13" t="s">
        <v>93</v>
      </c>
      <c r="C23" s="30" t="s">
        <v>94</v>
      </c>
      <c r="D23" s="30" t="s">
        <v>23</v>
      </c>
      <c r="E23" s="15" t="s">
        <v>24</v>
      </c>
      <c r="F23" s="30" t="s">
        <v>95</v>
      </c>
      <c r="G23" s="31" t="s">
        <v>96</v>
      </c>
      <c r="H23" s="17" t="s">
        <v>64</v>
      </c>
      <c r="I23" s="15" t="s">
        <v>65</v>
      </c>
      <c r="J23" s="57">
        <v>100</v>
      </c>
      <c r="K23" s="51">
        <f t="shared" si="1"/>
        <v>96</v>
      </c>
      <c r="L23" s="17">
        <v>0</v>
      </c>
      <c r="M23" s="17">
        <v>0</v>
      </c>
      <c r="N23" s="17">
        <v>0</v>
      </c>
      <c r="O23" s="51">
        <v>4</v>
      </c>
      <c r="P23" s="30">
        <v>0</v>
      </c>
      <c r="Q23" s="64"/>
      <c r="R23" s="42" t="s">
        <v>29</v>
      </c>
    </row>
    <row r="24" spans="1:18" s="4" customFormat="1" ht="72">
      <c r="A24" s="15">
        <v>19</v>
      </c>
      <c r="B24" s="13" t="s">
        <v>97</v>
      </c>
      <c r="C24" s="15" t="s">
        <v>98</v>
      </c>
      <c r="D24" s="26" t="s">
        <v>23</v>
      </c>
      <c r="E24" s="26" t="s">
        <v>24</v>
      </c>
      <c r="F24" s="26" t="s">
        <v>99</v>
      </c>
      <c r="G24" s="33" t="s">
        <v>100</v>
      </c>
      <c r="H24" s="29" t="s">
        <v>101</v>
      </c>
      <c r="I24" s="26" t="s">
        <v>102</v>
      </c>
      <c r="J24" s="54">
        <v>417.5</v>
      </c>
      <c r="K24" s="51">
        <f t="shared" si="1"/>
        <v>400.5</v>
      </c>
      <c r="L24" s="29">
        <v>0</v>
      </c>
      <c r="M24" s="29">
        <v>0</v>
      </c>
      <c r="N24" s="29">
        <v>0</v>
      </c>
      <c r="O24" s="54">
        <v>17</v>
      </c>
      <c r="P24" s="29">
        <v>0</v>
      </c>
      <c r="Q24" s="64"/>
      <c r="R24" s="42" t="s">
        <v>29</v>
      </c>
    </row>
    <row r="25" spans="1:18" s="4" customFormat="1" ht="84">
      <c r="A25" s="15">
        <v>20</v>
      </c>
      <c r="B25" s="13" t="s">
        <v>103</v>
      </c>
      <c r="C25" s="34" t="s">
        <v>104</v>
      </c>
      <c r="D25" s="15" t="s">
        <v>23</v>
      </c>
      <c r="E25" s="15" t="s">
        <v>24</v>
      </c>
      <c r="F25" s="15" t="s">
        <v>105</v>
      </c>
      <c r="G25" s="35" t="s">
        <v>106</v>
      </c>
      <c r="H25" s="29" t="s">
        <v>101</v>
      </c>
      <c r="I25" s="26" t="s">
        <v>102</v>
      </c>
      <c r="J25" s="54">
        <v>65</v>
      </c>
      <c r="K25" s="51">
        <f t="shared" si="1"/>
        <v>62</v>
      </c>
      <c r="L25" s="29">
        <v>0</v>
      </c>
      <c r="M25" s="29">
        <v>0</v>
      </c>
      <c r="N25" s="29">
        <v>0</v>
      </c>
      <c r="O25" s="54">
        <v>3</v>
      </c>
      <c r="P25" s="29">
        <v>0</v>
      </c>
      <c r="Q25" s="64"/>
      <c r="R25" s="42" t="s">
        <v>29</v>
      </c>
    </row>
    <row r="26" spans="1:18" s="4" customFormat="1" ht="108">
      <c r="A26" s="15">
        <v>21</v>
      </c>
      <c r="B26" s="13" t="s">
        <v>107</v>
      </c>
      <c r="C26" s="15" t="s">
        <v>108</v>
      </c>
      <c r="D26" s="15" t="s">
        <v>23</v>
      </c>
      <c r="E26" s="15" t="s">
        <v>24</v>
      </c>
      <c r="F26" s="15" t="s">
        <v>109</v>
      </c>
      <c r="G26" s="33" t="s">
        <v>110</v>
      </c>
      <c r="H26" s="29" t="s">
        <v>101</v>
      </c>
      <c r="I26" s="15" t="s">
        <v>102</v>
      </c>
      <c r="J26" s="51">
        <v>178.5</v>
      </c>
      <c r="K26" s="51">
        <f t="shared" si="1"/>
        <v>171.3</v>
      </c>
      <c r="L26" s="17">
        <v>0</v>
      </c>
      <c r="M26" s="17">
        <v>0</v>
      </c>
      <c r="N26" s="17">
        <v>0</v>
      </c>
      <c r="O26" s="51">
        <v>7.2</v>
      </c>
      <c r="P26" s="17">
        <v>0</v>
      </c>
      <c r="Q26" s="64"/>
      <c r="R26" s="42" t="s">
        <v>29</v>
      </c>
    </row>
    <row r="27" spans="1:18" s="4" customFormat="1" ht="120">
      <c r="A27" s="15">
        <v>22</v>
      </c>
      <c r="B27" s="13" t="s">
        <v>111</v>
      </c>
      <c r="C27" s="36" t="s">
        <v>112</v>
      </c>
      <c r="D27" s="36" t="s">
        <v>23</v>
      </c>
      <c r="E27" s="15" t="s">
        <v>24</v>
      </c>
      <c r="F27" s="36" t="s">
        <v>113</v>
      </c>
      <c r="G27" s="20" t="s">
        <v>114</v>
      </c>
      <c r="H27" s="37" t="s">
        <v>115</v>
      </c>
      <c r="I27" s="37" t="s">
        <v>116</v>
      </c>
      <c r="J27" s="53">
        <v>252</v>
      </c>
      <c r="K27" s="51">
        <f t="shared" si="1"/>
        <v>242</v>
      </c>
      <c r="L27" s="52">
        <v>0</v>
      </c>
      <c r="M27" s="52">
        <v>0</v>
      </c>
      <c r="N27" s="52">
        <v>0</v>
      </c>
      <c r="O27" s="53">
        <v>10</v>
      </c>
      <c r="P27" s="52">
        <v>0</v>
      </c>
      <c r="Q27" s="64"/>
      <c r="R27" s="42" t="s">
        <v>29</v>
      </c>
    </row>
    <row r="28" spans="1:18" s="4" customFormat="1" ht="108">
      <c r="A28" s="15">
        <v>23</v>
      </c>
      <c r="B28" s="13" t="s">
        <v>117</v>
      </c>
      <c r="C28" s="38" t="s">
        <v>118</v>
      </c>
      <c r="D28" s="36" t="s">
        <v>23</v>
      </c>
      <c r="E28" s="15" t="s">
        <v>24</v>
      </c>
      <c r="F28" s="15" t="s">
        <v>119</v>
      </c>
      <c r="G28" s="20" t="s">
        <v>120</v>
      </c>
      <c r="H28" s="15" t="s">
        <v>115</v>
      </c>
      <c r="I28" s="15" t="s">
        <v>116</v>
      </c>
      <c r="J28" s="51">
        <v>237.4</v>
      </c>
      <c r="K28" s="51">
        <f t="shared" si="1"/>
        <v>227.4</v>
      </c>
      <c r="L28" s="52">
        <v>0</v>
      </c>
      <c r="M28" s="52">
        <v>0</v>
      </c>
      <c r="N28" s="52">
        <v>0</v>
      </c>
      <c r="O28" s="53">
        <v>10</v>
      </c>
      <c r="P28" s="52">
        <v>0</v>
      </c>
      <c r="Q28" s="64"/>
      <c r="R28" s="42" t="s">
        <v>29</v>
      </c>
    </row>
    <row r="29" spans="1:18" s="4" customFormat="1" ht="96">
      <c r="A29" s="15">
        <v>24</v>
      </c>
      <c r="B29" s="39" t="s">
        <v>121</v>
      </c>
      <c r="C29" s="15" t="s">
        <v>122</v>
      </c>
      <c r="D29" s="40" t="s">
        <v>23</v>
      </c>
      <c r="E29" s="15" t="s">
        <v>24</v>
      </c>
      <c r="F29" s="15" t="s">
        <v>123</v>
      </c>
      <c r="G29" s="20" t="s">
        <v>124</v>
      </c>
      <c r="H29" s="40" t="s">
        <v>125</v>
      </c>
      <c r="I29" s="15" t="s">
        <v>126</v>
      </c>
      <c r="J29" s="51">
        <v>240</v>
      </c>
      <c r="K29" s="51">
        <v>230</v>
      </c>
      <c r="L29" s="15">
        <v>0</v>
      </c>
      <c r="M29" s="15">
        <v>0</v>
      </c>
      <c r="N29" s="15">
        <v>0</v>
      </c>
      <c r="O29" s="51">
        <v>10</v>
      </c>
      <c r="P29" s="15">
        <v>0</v>
      </c>
      <c r="Q29" s="15"/>
      <c r="R29" s="42" t="s">
        <v>29</v>
      </c>
    </row>
    <row r="30" spans="1:18" s="4" customFormat="1" ht="36">
      <c r="A30" s="15">
        <v>25</v>
      </c>
      <c r="B30" s="13" t="s">
        <v>127</v>
      </c>
      <c r="C30" s="14" t="s">
        <v>128</v>
      </c>
      <c r="D30" s="14" t="s">
        <v>23</v>
      </c>
      <c r="E30" s="14" t="s">
        <v>24</v>
      </c>
      <c r="F30" s="14" t="s">
        <v>129</v>
      </c>
      <c r="G30" s="41" t="s">
        <v>130</v>
      </c>
      <c r="H30" s="42" t="s">
        <v>131</v>
      </c>
      <c r="I30" s="14" t="s">
        <v>132</v>
      </c>
      <c r="J30" s="58">
        <v>143.75</v>
      </c>
      <c r="K30" s="51">
        <f aca="true" t="shared" si="2" ref="K30:K35">J30-O30</f>
        <v>137.75</v>
      </c>
      <c r="L30" s="42">
        <v>0</v>
      </c>
      <c r="M30" s="42">
        <v>0</v>
      </c>
      <c r="N30" s="42">
        <v>0</v>
      </c>
      <c r="O30" s="59">
        <v>6</v>
      </c>
      <c r="P30" s="42">
        <v>0</v>
      </c>
      <c r="Q30" s="64"/>
      <c r="R30" s="42" t="s">
        <v>29</v>
      </c>
    </row>
    <row r="31" spans="1:18" s="4" customFormat="1" ht="48">
      <c r="A31" s="15">
        <v>26</v>
      </c>
      <c r="B31" s="13" t="s">
        <v>133</v>
      </c>
      <c r="C31" s="14" t="s">
        <v>134</v>
      </c>
      <c r="D31" s="14" t="s">
        <v>23</v>
      </c>
      <c r="E31" s="14" t="s">
        <v>24</v>
      </c>
      <c r="F31" s="43" t="s">
        <v>135</v>
      </c>
      <c r="G31" s="41" t="s">
        <v>136</v>
      </c>
      <c r="H31" s="42" t="s">
        <v>131</v>
      </c>
      <c r="I31" s="14" t="s">
        <v>132</v>
      </c>
      <c r="J31" s="58">
        <v>109.2</v>
      </c>
      <c r="K31" s="51">
        <f t="shared" si="2"/>
        <v>104.7</v>
      </c>
      <c r="L31" s="42">
        <v>0</v>
      </c>
      <c r="M31" s="42">
        <v>0</v>
      </c>
      <c r="N31" s="42">
        <v>0</v>
      </c>
      <c r="O31" s="59">
        <v>4.5</v>
      </c>
      <c r="P31" s="42">
        <v>0</v>
      </c>
      <c r="Q31" s="64"/>
      <c r="R31" s="42" t="s">
        <v>29</v>
      </c>
    </row>
    <row r="32" spans="1:18" s="4" customFormat="1" ht="84">
      <c r="A32" s="15">
        <v>27</v>
      </c>
      <c r="B32" s="13" t="s">
        <v>137</v>
      </c>
      <c r="C32" s="15" t="s">
        <v>138</v>
      </c>
      <c r="D32" s="15" t="s">
        <v>23</v>
      </c>
      <c r="E32" s="15" t="s">
        <v>24</v>
      </c>
      <c r="F32" s="15" t="s">
        <v>139</v>
      </c>
      <c r="G32" s="20" t="s">
        <v>140</v>
      </c>
      <c r="H32" s="15" t="s">
        <v>141</v>
      </c>
      <c r="I32" s="15" t="s">
        <v>142</v>
      </c>
      <c r="J32" s="53">
        <v>200</v>
      </c>
      <c r="K32" s="51">
        <v>192</v>
      </c>
      <c r="L32" s="52">
        <v>0</v>
      </c>
      <c r="M32" s="52">
        <v>0</v>
      </c>
      <c r="N32" s="52">
        <v>0</v>
      </c>
      <c r="O32" s="53">
        <v>8</v>
      </c>
      <c r="P32" s="52">
        <v>0</v>
      </c>
      <c r="Q32" s="64"/>
      <c r="R32" s="42" t="s">
        <v>29</v>
      </c>
    </row>
    <row r="33" spans="1:18" s="4" customFormat="1" ht="72">
      <c r="A33" s="15">
        <v>28</v>
      </c>
      <c r="B33" s="13" t="s">
        <v>143</v>
      </c>
      <c r="C33" s="15" t="s">
        <v>144</v>
      </c>
      <c r="D33" s="15" t="s">
        <v>23</v>
      </c>
      <c r="E33" s="15" t="s">
        <v>24</v>
      </c>
      <c r="F33" s="15" t="s">
        <v>145</v>
      </c>
      <c r="G33" s="20" t="s">
        <v>146</v>
      </c>
      <c r="H33" s="15" t="s">
        <v>141</v>
      </c>
      <c r="I33" s="15" t="s">
        <v>142</v>
      </c>
      <c r="J33" s="53">
        <v>109.44</v>
      </c>
      <c r="K33" s="51">
        <v>104.94</v>
      </c>
      <c r="L33" s="52">
        <v>0</v>
      </c>
      <c r="M33" s="52">
        <v>0</v>
      </c>
      <c r="N33" s="52">
        <v>0</v>
      </c>
      <c r="O33" s="53">
        <v>4.5</v>
      </c>
      <c r="P33" s="52">
        <v>0</v>
      </c>
      <c r="Q33" s="64"/>
      <c r="R33" s="42" t="s">
        <v>29</v>
      </c>
    </row>
    <row r="34" spans="1:18" s="4" customFormat="1" ht="36">
      <c r="A34" s="15">
        <v>29</v>
      </c>
      <c r="B34" s="13" t="s">
        <v>147</v>
      </c>
      <c r="C34" s="15" t="s">
        <v>148</v>
      </c>
      <c r="D34" s="15" t="s">
        <v>23</v>
      </c>
      <c r="E34" s="15" t="s">
        <v>24</v>
      </c>
      <c r="F34" s="15" t="s">
        <v>149</v>
      </c>
      <c r="G34" s="20" t="s">
        <v>150</v>
      </c>
      <c r="H34" s="15" t="s">
        <v>141</v>
      </c>
      <c r="I34" s="15" t="s">
        <v>142</v>
      </c>
      <c r="J34" s="53">
        <v>70</v>
      </c>
      <c r="K34" s="51">
        <v>67</v>
      </c>
      <c r="L34" s="52">
        <v>0</v>
      </c>
      <c r="M34" s="52">
        <v>0</v>
      </c>
      <c r="N34" s="52">
        <v>0</v>
      </c>
      <c r="O34" s="53">
        <v>3</v>
      </c>
      <c r="P34" s="52">
        <v>0</v>
      </c>
      <c r="Q34" s="64"/>
      <c r="R34" s="42" t="s">
        <v>29</v>
      </c>
    </row>
    <row r="35" spans="1:18" s="4" customFormat="1" ht="96">
      <c r="A35" s="15">
        <v>30</v>
      </c>
      <c r="B35" s="44" t="s">
        <v>151</v>
      </c>
      <c r="C35" s="45" t="s">
        <v>152</v>
      </c>
      <c r="D35" s="15" t="s">
        <v>23</v>
      </c>
      <c r="E35" s="45" t="s">
        <v>24</v>
      </c>
      <c r="F35" s="45" t="s">
        <v>153</v>
      </c>
      <c r="G35" s="46" t="s">
        <v>154</v>
      </c>
      <c r="H35" s="15" t="s">
        <v>155</v>
      </c>
      <c r="I35" s="15" t="s">
        <v>156</v>
      </c>
      <c r="J35" s="53">
        <v>381.035</v>
      </c>
      <c r="K35" s="51">
        <f t="shared" si="2"/>
        <v>366.01000000000005</v>
      </c>
      <c r="L35" s="60">
        <v>0</v>
      </c>
      <c r="M35" s="60">
        <v>0</v>
      </c>
      <c r="N35" s="60">
        <v>0</v>
      </c>
      <c r="O35" s="61">
        <v>15.025</v>
      </c>
      <c r="P35" s="60">
        <v>0</v>
      </c>
      <c r="Q35" s="64"/>
      <c r="R35" s="42" t="s">
        <v>29</v>
      </c>
    </row>
    <row r="36" spans="1:18" s="4" customFormat="1" ht="60">
      <c r="A36" s="15">
        <v>31</v>
      </c>
      <c r="B36" s="13" t="s">
        <v>157</v>
      </c>
      <c r="C36" s="15" t="s">
        <v>158</v>
      </c>
      <c r="D36" s="15" t="s">
        <v>23</v>
      </c>
      <c r="E36" s="15" t="s">
        <v>159</v>
      </c>
      <c r="F36" s="15" t="s">
        <v>160</v>
      </c>
      <c r="G36" s="20" t="s">
        <v>161</v>
      </c>
      <c r="H36" s="15" t="s">
        <v>162</v>
      </c>
      <c r="I36" s="15" t="s">
        <v>163</v>
      </c>
      <c r="J36" s="53">
        <v>132</v>
      </c>
      <c r="K36" s="53">
        <v>132</v>
      </c>
      <c r="L36" s="52">
        <v>0</v>
      </c>
      <c r="M36" s="52">
        <v>0</v>
      </c>
      <c r="N36" s="52">
        <v>0</v>
      </c>
      <c r="O36" s="53">
        <v>0</v>
      </c>
      <c r="P36" s="52">
        <v>0</v>
      </c>
      <c r="Q36" s="64"/>
      <c r="R36" s="42" t="s">
        <v>29</v>
      </c>
    </row>
    <row r="37" spans="1:18" s="4" customFormat="1" ht="13.5">
      <c r="A37" s="47"/>
      <c r="B37" s="48"/>
      <c r="C37" s="47"/>
      <c r="D37" s="47"/>
      <c r="E37" s="47"/>
      <c r="F37" s="47"/>
      <c r="G37" s="47"/>
      <c r="H37" s="48"/>
      <c r="I37" s="48"/>
      <c r="J37" s="48"/>
      <c r="K37" s="48"/>
      <c r="L37" s="48"/>
      <c r="M37" s="48"/>
      <c r="N37" s="48"/>
      <c r="O37" s="48"/>
      <c r="P37" s="47"/>
      <c r="Q37" s="47"/>
      <c r="R37" s="66"/>
    </row>
    <row r="38" spans="1:18" s="4" customFormat="1" ht="13.5">
      <c r="A38" s="47"/>
      <c r="B38" s="48"/>
      <c r="C38" s="47"/>
      <c r="D38" s="47"/>
      <c r="E38" s="47"/>
      <c r="F38" s="47"/>
      <c r="G38" s="47"/>
      <c r="H38" s="48"/>
      <c r="I38" s="48"/>
      <c r="J38" s="48"/>
      <c r="K38" s="48"/>
      <c r="L38" s="48"/>
      <c r="M38" s="48"/>
      <c r="N38" s="48"/>
      <c r="O38" s="48"/>
      <c r="P38" s="47"/>
      <c r="Q38" s="47"/>
      <c r="R38" s="66"/>
    </row>
    <row r="39" spans="1:18" s="4" customFormat="1" ht="13.5">
      <c r="A39" s="47"/>
      <c r="B39" s="48"/>
      <c r="C39" s="47"/>
      <c r="D39" s="47"/>
      <c r="E39" s="47"/>
      <c r="F39" s="47"/>
      <c r="G39" s="47"/>
      <c r="H39" s="48"/>
      <c r="I39" s="48"/>
      <c r="J39" s="48"/>
      <c r="K39" s="48"/>
      <c r="L39" s="48"/>
      <c r="M39" s="48"/>
      <c r="N39" s="48"/>
      <c r="O39" s="48"/>
      <c r="P39" s="47"/>
      <c r="Q39" s="47"/>
      <c r="R39" s="66"/>
    </row>
    <row r="40" spans="1:18" s="4" customFormat="1" ht="13.5">
      <c r="A40" s="47"/>
      <c r="B40" s="48"/>
      <c r="C40" s="47"/>
      <c r="D40" s="47"/>
      <c r="E40" s="47"/>
      <c r="F40" s="47"/>
      <c r="G40" s="47"/>
      <c r="H40" s="48"/>
      <c r="I40" s="48"/>
      <c r="J40" s="48"/>
      <c r="K40" s="48"/>
      <c r="L40" s="48"/>
      <c r="M40" s="48"/>
      <c r="N40" s="48"/>
      <c r="O40" s="48"/>
      <c r="P40" s="47"/>
      <c r="Q40" s="47"/>
      <c r="R40" s="66"/>
    </row>
    <row r="41" spans="1:18" s="4" customFormat="1" ht="13.5">
      <c r="A41" s="47"/>
      <c r="B41" s="48"/>
      <c r="C41" s="47"/>
      <c r="D41" s="47"/>
      <c r="E41" s="47"/>
      <c r="F41" s="47"/>
      <c r="G41" s="47"/>
      <c r="H41" s="48"/>
      <c r="I41" s="48"/>
      <c r="J41" s="48"/>
      <c r="K41" s="48"/>
      <c r="L41" s="48"/>
      <c r="M41" s="48"/>
      <c r="N41" s="48"/>
      <c r="O41" s="48"/>
      <c r="P41" s="47"/>
      <c r="Q41" s="47"/>
      <c r="R41" s="66"/>
    </row>
    <row r="42" spans="1:18" s="4" customFormat="1" ht="13.5">
      <c r="A42" s="47"/>
      <c r="B42" s="48"/>
      <c r="C42" s="47"/>
      <c r="D42" s="47"/>
      <c r="E42" s="47"/>
      <c r="F42" s="47"/>
      <c r="G42" s="47"/>
      <c r="H42" s="48"/>
      <c r="I42" s="48"/>
      <c r="J42" s="48"/>
      <c r="K42" s="48"/>
      <c r="L42" s="48"/>
      <c r="M42" s="48"/>
      <c r="N42" s="48"/>
      <c r="O42" s="48"/>
      <c r="P42" s="47"/>
      <c r="Q42" s="47"/>
      <c r="R42" s="66"/>
    </row>
    <row r="43" spans="1:18" s="4" customFormat="1" ht="13.5">
      <c r="A43" s="47"/>
      <c r="B43" s="48"/>
      <c r="C43" s="47"/>
      <c r="D43" s="47"/>
      <c r="E43" s="47"/>
      <c r="F43" s="47"/>
      <c r="G43" s="47"/>
      <c r="H43" s="48"/>
      <c r="I43" s="48"/>
      <c r="J43" s="48"/>
      <c r="K43" s="48"/>
      <c r="L43" s="48"/>
      <c r="M43" s="48"/>
      <c r="N43" s="48"/>
      <c r="O43" s="48"/>
      <c r="P43" s="47"/>
      <c r="Q43" s="47"/>
      <c r="R43" s="66"/>
    </row>
    <row r="44" spans="1:18" s="4" customFormat="1" ht="13.5">
      <c r="A44" s="47"/>
      <c r="B44" s="48"/>
      <c r="C44" s="47"/>
      <c r="D44" s="47"/>
      <c r="E44" s="47"/>
      <c r="F44" s="47"/>
      <c r="G44" s="47"/>
      <c r="H44" s="48"/>
      <c r="I44" s="48"/>
      <c r="J44" s="48"/>
      <c r="K44" s="48"/>
      <c r="L44" s="48"/>
      <c r="M44" s="48"/>
      <c r="N44" s="48"/>
      <c r="O44" s="48"/>
      <c r="P44" s="47"/>
      <c r="Q44" s="47"/>
      <c r="R44" s="66"/>
    </row>
    <row r="45" spans="1:18" s="4" customFormat="1" ht="13.5">
      <c r="A45" s="47"/>
      <c r="B45" s="48"/>
      <c r="C45" s="47"/>
      <c r="D45" s="47"/>
      <c r="E45" s="47"/>
      <c r="F45" s="47"/>
      <c r="G45" s="47"/>
      <c r="H45" s="48"/>
      <c r="I45" s="48"/>
      <c r="J45" s="48"/>
      <c r="K45" s="48"/>
      <c r="L45" s="48"/>
      <c r="M45" s="48"/>
      <c r="N45" s="48"/>
      <c r="O45" s="48"/>
      <c r="P45" s="47"/>
      <c r="Q45" s="47"/>
      <c r="R45" s="66"/>
    </row>
  </sheetData>
  <sheetProtection/>
  <autoFilter ref="A4:R36"/>
  <mergeCells count="15">
    <mergeCell ref="F3:F4"/>
    <mergeCell ref="G3:G4"/>
    <mergeCell ref="H3:H4"/>
    <mergeCell ref="I3:I4"/>
    <mergeCell ref="R3:R4"/>
    <mergeCell ref="A1:R1"/>
    <mergeCell ref="A2:E2"/>
    <mergeCell ref="H2:I2"/>
    <mergeCell ref="J3:Q3"/>
    <mergeCell ref="A5:G5"/>
    <mergeCell ref="A3:A4"/>
    <mergeCell ref="B3:B4"/>
    <mergeCell ref="C3:C4"/>
    <mergeCell ref="D3:D4"/>
    <mergeCell ref="E3:E4"/>
  </mergeCells>
  <printOptions horizontalCentered="1"/>
  <pageMargins left="0.39" right="0.39" top="0.79" bottom="0.39" header="0.51" footer="0.51"/>
  <pageSetup fitToHeight="0" fitToWidth="1"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2022-01-03T06:59:00Z</cp:lastPrinted>
  <dcterms:created xsi:type="dcterms:W3CDTF">2006-09-16T16:00:00Z</dcterms:created>
  <dcterms:modified xsi:type="dcterms:W3CDTF">2022-12-17T16:43:27Z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ICV">
    <vt:lpwstr>1E7A3965212F4762AF383316C5CC5BEA</vt:lpwstr>
  </property>
  <property fmtid="{D5CDD505-2E9C-101B-9397-08002B2CF9AE}" pid="4" name="KSOReadingLayout">
    <vt:bool>false</vt:bool>
  </property>
</Properties>
</file>