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中央资金" sheetId="1" r:id="rId1"/>
  </sheets>
  <definedNames>
    <definedName name="_xlnm._FilterDatabase" localSheetId="0" hidden="1">中央资金!$A$4:$W$20</definedName>
  </definedNames>
  <calcPr calcId="124519"/>
</workbook>
</file>

<file path=xl/calcChain.xml><?xml version="1.0" encoding="utf-8"?>
<calcChain xmlns="http://schemas.openxmlformats.org/spreadsheetml/2006/main">
  <c r="L19" i="1"/>
  <c r="K19"/>
  <c r="L18"/>
  <c r="K18"/>
  <c r="L16"/>
  <c r="K16"/>
  <c r="L11"/>
  <c r="K11"/>
  <c r="L9"/>
  <c r="K9"/>
  <c r="L7"/>
  <c r="K7"/>
</calcChain>
</file>

<file path=xl/sharedStrings.xml><?xml version="1.0" encoding="utf-8"?>
<sst xmlns="http://schemas.openxmlformats.org/spreadsheetml/2006/main" count="127" uniqueCount="107">
  <si>
    <t>鄯善县2023年中央(第二批)财政衔接推进乡村振兴补助资金（巩固拓展脱贫攻坚成果和乡村振兴任务）项目计划公示表</t>
  </si>
  <si>
    <t>填报单位（盖章）：</t>
  </si>
  <si>
    <t>填报日期：2023年6月21日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</si>
  <si>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</si>
  <si>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</si>
  <si>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</si>
  <si>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</si>
  <si>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</si>
  <si>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</si>
  <si>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</si>
  <si>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</si>
  <si>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</si>
  <si>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</si>
  <si>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   （万元）</t>
  </si>
  <si>
    <t>资金来源（万元）</t>
  </si>
  <si>
    <t>责任单位</t>
  </si>
  <si>
    <t>责任人</t>
  </si>
  <si>
    <t>绩效目标</t>
  </si>
  <si>
    <t>受益户数情况</t>
  </si>
  <si>
    <t>受益人口情况</t>
  </si>
  <si>
    <t>中央衔接资金</t>
  </si>
  <si>
    <t>自治区衔接资金</t>
  </si>
  <si>
    <t>其他涉农整合资金</t>
  </si>
  <si>
    <t>地方政府债券资金</t>
  </si>
  <si>
    <t>其他资金</t>
  </si>
  <si>
    <t>受益户户数</t>
  </si>
  <si>
    <t>其中：受益脱贫户户数</t>
  </si>
  <si>
    <t>受益人口数</t>
  </si>
  <si>
    <t>其中：受益脱贫人口数</t>
  </si>
  <si>
    <t>SSX2023060</t>
  </si>
  <si>
    <t>吐峪沟乡吐峪沟村旅游配套设施建设项目</t>
  </si>
  <si>
    <t>乡村建设行动</t>
  </si>
  <si>
    <t>人居环境整治--农村卫生厕所改造</t>
  </si>
  <si>
    <t>新建</t>
  </si>
  <si>
    <t>吐峪沟村</t>
  </si>
  <si>
    <t>新建水冲式卫生厕所2座，面积100平方米/座，3000元/平方米，共计60万元；40立方米化粪池2个，27.3万元/个，共计54.6万元，新建停车场4000平方米，87.5元/平方米，共计35万元（换填土方，砂石砾铺设）。合计149.6万元。（包含项目前期费用）</t>
  </si>
  <si>
    <t>座/个/平方米</t>
  </si>
  <si>
    <t>2/2/4000</t>
  </si>
  <si>
    <t>吐峪沟乡人民政府</t>
  </si>
  <si>
    <t>陈鑫</t>
  </si>
  <si>
    <t>项目建成后，将改善吐峪沟村人居环境，提升该村旅游服务水平，增强游客接待能力，有效缓解公共卫生厕所不足，游客如厕难的问题，增强居民群众参与旅游产业发展的信心和动力，停车场建成后，不仅为游客和群众的停车问题切实得到改善，切实让群众感受到身边实实在在的便利，也搭建了密切党群关系的“连心桥”。</t>
  </si>
  <si>
    <t>SSX2023062</t>
  </si>
  <si>
    <t>吐峪沟乡公共照明设施建设项目</t>
  </si>
  <si>
    <t>农村公共服务-公共照明设施</t>
  </si>
  <si>
    <t>吐峪沟村、洋海夏村、潘家坎儿孜村</t>
  </si>
  <si>
    <t>吐峪沟村安装太阳能路灯100盏，高6米60盏，3000元/盏，共计18万元；高5米40盏，2800元/盏，共计11.2万元；更新维修旧路灯300盏（其中：洋海夏村130盏、潘家坎儿孜村170盏），1600元/盏，共计48万元，合计77.2万元。（包含项目前期费用）</t>
  </si>
  <si>
    <t>盏</t>
  </si>
  <si>
    <t>该项目的实施，改善夜间出行环境，增加脱贫户对生产生活的信心。可带动周边脱贫户从事农业的信心，激发脱贫户内生动力，实现增收。</t>
  </si>
  <si>
    <t>吐峪沟乡合计</t>
  </si>
  <si>
    <t>SSX2023066</t>
  </si>
  <si>
    <t>鲁克沁镇大型工程机械采购项目</t>
  </si>
  <si>
    <t>产业发展</t>
  </si>
  <si>
    <t>产业服务支撑项目--农业社会化服务</t>
  </si>
  <si>
    <t>赛尔克甫村</t>
  </si>
  <si>
    <t>购置50大铲车1辆，35万元/辆，合计35万元。</t>
  </si>
  <si>
    <t>辆</t>
  </si>
  <si>
    <t>鲁克沁镇人民政府</t>
  </si>
  <si>
    <t>李金山</t>
  </si>
  <si>
    <t>通过项目实施，用于我镇村集体壮大经济收入低的村，同时也可增加就业岗位，提高就业率，促使群众增加收入。</t>
  </si>
  <si>
    <t>鲁克沁镇合计</t>
  </si>
  <si>
    <t>SSX2023074</t>
  </si>
  <si>
    <t>迪坎镇坎儿孜库勒村机电井更新建设项目</t>
  </si>
  <si>
    <t>配套设施项目--小型农田水利设施建设</t>
  </si>
  <si>
    <t>坎儿孜库勒村</t>
  </si>
  <si>
    <t>更新坎儿孜库勒村1眼机电井，更换电缆、变压器、水泵，加盖井房15平方米，计27万元（含前期费）。</t>
  </si>
  <si>
    <t>眼</t>
  </si>
  <si>
    <t>迪坎镇人民政府</t>
  </si>
  <si>
    <t>马亮</t>
  </si>
  <si>
    <t>改善坎儿孜库勒村农业生产设施条件，提高农业灌溉用水效率。</t>
  </si>
  <si>
    <t>迪坎镇合计</t>
  </si>
  <si>
    <t>SSX2023076</t>
  </si>
  <si>
    <t>达浪坎乡环卫设施项目</t>
  </si>
  <si>
    <t>人居环境整治-农村垃圾治理</t>
  </si>
  <si>
    <t>央布拉克村、乔亚村、拜什塔木村、阿扎提村、玉旺坎村、英坎村</t>
  </si>
  <si>
    <t>购置垃圾桶930个（240升/铁质），0.05万元/个，计46.5万元（其中：央布拉克村170个、乔亚村200个、拜什塔木村150个、阿扎提村130个、玉旺坎村150个、英坎村130个）；英坎村购置6立方米压缩垃圾车1辆、22.5万元/辆,计划总投资69万元。</t>
  </si>
  <si>
    <t>个、辆</t>
  </si>
  <si>
    <t>930、1</t>
  </si>
  <si>
    <t>达浪坎乡人民政府</t>
  </si>
  <si>
    <t>罗玉鹏</t>
  </si>
  <si>
    <t>切实解决乡村生态环境特别是垃圾分类回收处理、化粪池处理的问题，提高乡村生态环保意识，加强美丽乡村建设。</t>
  </si>
  <si>
    <t>达浪坎乡合计</t>
  </si>
  <si>
    <t>SSX2023081</t>
  </si>
  <si>
    <t>连木沁镇人居环境整治设备采购项目</t>
  </si>
  <si>
    <t>阿克墩村、苏克协尔村、艾斯力汗都村、汗都坎村、布拉克阿勒迪村、汗都夏村、尤库日买里村、曲旺克尔村、库木买里村、连木沁坎村、阿斯塔纳村</t>
  </si>
  <si>
    <t>采购柴油三轮垃圾清运车12辆，单价2万元/辆，计24万元（其中：汗都夏村2辆、其他10个村各1辆）；购置7立方洒水车4辆，17万元/辆，计68万元（其中：阿克墩村、苏克协尔村、库木买里村、汗都夏村各1辆）；购置9.5立方洒水车1辆（其中：尤库日买里村1辆），单价20万元/辆，计20万元；合计112万元。</t>
  </si>
  <si>
    <t>连木沁镇人民政府</t>
  </si>
  <si>
    <t>赵晖</t>
  </si>
  <si>
    <t>SSX2023085</t>
  </si>
  <si>
    <t>连木沁镇阿克墩村防渗渠建设项目</t>
  </si>
  <si>
    <t>配套设施项目-小型农田水利设施建设</t>
  </si>
  <si>
    <t>阿克墩村</t>
  </si>
  <si>
    <t>新建防渗渠1.5公里，设计流速1.0m³/s,造价50万元/公里，计75万元；维修防渗渠5.5公里，设计流速1.0m³/s，造价25万元/公里，计137.5万元；总计212.5万元（含前期费用）。</t>
  </si>
  <si>
    <t>公里</t>
  </si>
  <si>
    <t>该项目的实施，能够对阿克墩村水资源合理分配，改善3250亩农作物灌溉条件，减少水资源流失，节约农业生产用水。</t>
  </si>
  <si>
    <t>连木沁镇合计</t>
  </si>
  <si>
    <t>ssx2023044</t>
  </si>
  <si>
    <t>辟展镇树柏沟村道路建设项目</t>
  </si>
  <si>
    <t>农村基础设施-农村道路建设</t>
  </si>
  <si>
    <t>树柏沟村</t>
  </si>
  <si>
    <t>树柏沟村新建沥青道路2.7公里，宽5米，55万元/公里，合计148.5万元，新建3米宽水泥道路0.255公里，40万元/公里，合计10.2万元，总投资158.7万元（含前期费用）。</t>
  </si>
  <si>
    <t>辟展镇人民政府</t>
  </si>
  <si>
    <t>方双双</t>
  </si>
  <si>
    <t>有效改善群众出行困难问题，降低农产品运输成本，提升群众幸福感，改善群众生产生活条件。</t>
  </si>
  <si>
    <t>辟展镇合计</t>
  </si>
  <si>
    <t>鄯善县合计</t>
  </si>
  <si>
    <t>备注：2023年中央（第二批）财政衔接推进乡村振兴补助资金（巩固拓展脱贫攻坚成果和乡村振兴任务）实施项目8个，投资规模841万元，其中：产业发展项目3个，投资规模274.5万元，产业占比32.6%；乡村建设行动项目5个，投资规模566.5万元，占比67.4%。</t>
  </si>
  <si>
    <t>该项目实施后，将全面改善连木沁镇12个村人居环境和村容村貌，提高村级垃圾转运能力和提升应对突发火灾等公共安全事件能力。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</si>
</sst>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.0_ "/>
    <numFmt numFmtId="179" formatCode="0.00_ 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top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7">
    <cellStyle name="常规" xfId="0" builtinId="0"/>
    <cellStyle name="常规 12" xfId="2"/>
    <cellStyle name="常规 12 2" xfId="4"/>
    <cellStyle name="常规 2" xfId="5"/>
    <cellStyle name="常规 2 6 2" xfId="1"/>
    <cellStyle name="常规 3" xfId="3"/>
    <cellStyle name="常规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tabSelected="1" workbookViewId="0">
      <selection activeCell="U14" sqref="U14"/>
    </sheetView>
  </sheetViews>
  <sheetFormatPr defaultColWidth="9" defaultRowHeight="13.5"/>
  <cols>
    <col min="1" max="1" width="4.625" customWidth="1"/>
    <col min="2" max="2" width="7.5" customWidth="1"/>
    <col min="3" max="3" width="16.25" customWidth="1"/>
    <col min="4" max="4" width="9.875" style="3" customWidth="1"/>
    <col min="5" max="5" width="14.75" customWidth="1"/>
    <col min="6" max="6" width="5.375" customWidth="1"/>
    <col min="7" max="7" width="20.5" style="4" customWidth="1"/>
    <col min="8" max="8" width="52.125" customWidth="1"/>
    <col min="9" max="9" width="7.375" customWidth="1"/>
    <col min="10" max="10" width="7.125" customWidth="1"/>
    <col min="11" max="11" width="8.5" customWidth="1"/>
    <col min="12" max="12" width="8.75" customWidth="1"/>
    <col min="13" max="13" width="7.625" customWidth="1"/>
    <col min="14" max="14" width="7" customWidth="1"/>
    <col min="15" max="15" width="6.375" customWidth="1"/>
    <col min="16" max="16" width="4.5" customWidth="1"/>
    <col min="17" max="17" width="7.625" customWidth="1"/>
    <col min="18" max="18" width="5.375" style="3" customWidth="1"/>
    <col min="19" max="19" width="43.5" customWidth="1"/>
    <col min="20" max="20" width="7.5" customWidth="1"/>
    <col min="21" max="21" width="8.875" customWidth="1"/>
    <col min="22" max="22" width="7.375" customWidth="1"/>
  </cols>
  <sheetData>
    <row r="1" spans="1:23" ht="33" customHeight="1">
      <c r="A1" s="26" t="s">
        <v>0</v>
      </c>
      <c r="B1" s="26"/>
      <c r="C1" s="26"/>
      <c r="D1" s="27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26"/>
      <c r="T1" s="26"/>
      <c r="U1" s="26"/>
      <c r="V1" s="26"/>
      <c r="W1" s="26"/>
    </row>
    <row r="2" spans="1:23" s="1" customFormat="1" ht="23.1" customHeight="1">
      <c r="A2" s="28" t="s">
        <v>1</v>
      </c>
      <c r="B2" s="28"/>
      <c r="C2" s="28"/>
      <c r="D2" s="29"/>
      <c r="E2" s="28"/>
      <c r="F2" s="28"/>
      <c r="G2" s="30"/>
      <c r="H2" s="5"/>
      <c r="I2" s="5"/>
      <c r="J2" s="5"/>
      <c r="K2" s="5"/>
      <c r="L2" s="5"/>
      <c r="M2" s="30" t="s">
        <v>2</v>
      </c>
      <c r="N2" s="30"/>
      <c r="O2" s="30"/>
      <c r="P2" s="30"/>
      <c r="Q2" s="30"/>
      <c r="R2" s="31"/>
      <c r="S2" s="30"/>
      <c r="T2" s="30"/>
      <c r="U2" s="30"/>
    </row>
    <row r="3" spans="1:23" ht="20.100000000000001" customHeight="1">
      <c r="A3" s="43" t="s">
        <v>3</v>
      </c>
      <c r="B3" s="44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3" t="s">
        <v>12</v>
      </c>
      <c r="K3" s="44" t="s">
        <v>13</v>
      </c>
      <c r="L3" s="32" t="s">
        <v>14</v>
      </c>
      <c r="M3" s="33"/>
      <c r="N3" s="33"/>
      <c r="O3" s="33"/>
      <c r="P3" s="34"/>
      <c r="Q3" s="43" t="s">
        <v>15</v>
      </c>
      <c r="R3" s="43" t="s">
        <v>16</v>
      </c>
      <c r="S3" s="43" t="s">
        <v>17</v>
      </c>
      <c r="T3" s="32" t="s">
        <v>18</v>
      </c>
      <c r="U3" s="34"/>
      <c r="V3" s="33" t="s">
        <v>19</v>
      </c>
      <c r="W3" s="34"/>
    </row>
    <row r="4" spans="1:23" ht="45.95" customHeight="1">
      <c r="A4" s="43"/>
      <c r="B4" s="45"/>
      <c r="C4" s="43"/>
      <c r="D4" s="43"/>
      <c r="E4" s="43"/>
      <c r="F4" s="43"/>
      <c r="G4" s="43"/>
      <c r="H4" s="43"/>
      <c r="I4" s="43"/>
      <c r="J4" s="43"/>
      <c r="K4" s="45"/>
      <c r="L4" s="6" t="s">
        <v>20</v>
      </c>
      <c r="M4" s="6" t="s">
        <v>21</v>
      </c>
      <c r="N4" s="6" t="s">
        <v>22</v>
      </c>
      <c r="O4" s="6" t="s">
        <v>23</v>
      </c>
      <c r="P4" s="6" t="s">
        <v>24</v>
      </c>
      <c r="Q4" s="43"/>
      <c r="R4" s="43"/>
      <c r="S4" s="43"/>
      <c r="T4" s="6" t="s">
        <v>25</v>
      </c>
      <c r="U4" s="6" t="s">
        <v>26</v>
      </c>
      <c r="V4" s="6" t="s">
        <v>27</v>
      </c>
      <c r="W4" s="6" t="s">
        <v>28</v>
      </c>
    </row>
    <row r="5" spans="1:23" ht="114" customHeight="1">
      <c r="A5" s="7">
        <v>1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9" t="s">
        <v>35</v>
      </c>
      <c r="I5" s="8" t="s">
        <v>36</v>
      </c>
      <c r="J5" s="8" t="s">
        <v>37</v>
      </c>
      <c r="K5" s="8">
        <v>149.6</v>
      </c>
      <c r="L5" s="8">
        <v>149.6</v>
      </c>
      <c r="M5" s="8"/>
      <c r="N5" s="8"/>
      <c r="O5" s="8"/>
      <c r="P5" s="8"/>
      <c r="Q5" s="8" t="s">
        <v>38</v>
      </c>
      <c r="R5" s="8" t="s">
        <v>39</v>
      </c>
      <c r="S5" s="9" t="s">
        <v>40</v>
      </c>
      <c r="T5" s="21">
        <v>288</v>
      </c>
      <c r="U5" s="21">
        <v>82</v>
      </c>
      <c r="V5" s="21">
        <v>1328</v>
      </c>
      <c r="W5" s="21">
        <v>350</v>
      </c>
    </row>
    <row r="6" spans="1:23" ht="96.95" customHeight="1">
      <c r="A6" s="7">
        <v>2</v>
      </c>
      <c r="B6" s="8" t="s">
        <v>41</v>
      </c>
      <c r="C6" s="8" t="s">
        <v>42</v>
      </c>
      <c r="D6" s="8" t="s">
        <v>31</v>
      </c>
      <c r="E6" s="8" t="s">
        <v>43</v>
      </c>
      <c r="F6" s="8" t="s">
        <v>33</v>
      </c>
      <c r="G6" s="8" t="s">
        <v>44</v>
      </c>
      <c r="H6" s="9" t="s">
        <v>45</v>
      </c>
      <c r="I6" s="8" t="s">
        <v>46</v>
      </c>
      <c r="J6" s="8">
        <v>400</v>
      </c>
      <c r="K6" s="8">
        <v>77.2</v>
      </c>
      <c r="L6" s="8">
        <v>77.2</v>
      </c>
      <c r="M6" s="8"/>
      <c r="N6" s="8"/>
      <c r="O6" s="8"/>
      <c r="P6" s="8"/>
      <c r="Q6" s="8" t="s">
        <v>38</v>
      </c>
      <c r="R6" s="8" t="s">
        <v>39</v>
      </c>
      <c r="S6" s="9" t="s">
        <v>47</v>
      </c>
      <c r="T6" s="21">
        <v>1996</v>
      </c>
      <c r="U6" s="21">
        <v>260</v>
      </c>
      <c r="V6" s="21">
        <v>7650</v>
      </c>
      <c r="W6" s="21">
        <v>793</v>
      </c>
    </row>
    <row r="7" spans="1:23" s="2" customFormat="1" ht="29.1" customHeight="1">
      <c r="A7" s="35" t="s">
        <v>48</v>
      </c>
      <c r="B7" s="36"/>
      <c r="C7" s="36"/>
      <c r="D7" s="37"/>
      <c r="E7" s="36"/>
      <c r="F7" s="36"/>
      <c r="G7" s="38"/>
      <c r="H7" s="10"/>
      <c r="I7" s="10"/>
      <c r="J7" s="10"/>
      <c r="K7" s="19">
        <f>SUM(K5:K6)</f>
        <v>226.8</v>
      </c>
      <c r="L7" s="19">
        <f>SUM(L5:L6)</f>
        <v>226.8</v>
      </c>
      <c r="M7" s="10"/>
      <c r="N7" s="10"/>
      <c r="O7" s="10"/>
      <c r="P7" s="10"/>
      <c r="Q7" s="10"/>
      <c r="R7" s="22"/>
      <c r="S7" s="10"/>
      <c r="T7" s="10"/>
      <c r="U7" s="23"/>
      <c r="V7" s="23"/>
      <c r="W7" s="23"/>
    </row>
    <row r="8" spans="1:23" s="2" customFormat="1" ht="60" customHeight="1">
      <c r="A8" s="11">
        <v>3</v>
      </c>
      <c r="B8" s="12" t="s">
        <v>49</v>
      </c>
      <c r="C8" s="12" t="s">
        <v>50</v>
      </c>
      <c r="D8" s="12" t="s">
        <v>51</v>
      </c>
      <c r="E8" s="12" t="s">
        <v>52</v>
      </c>
      <c r="F8" s="12" t="s">
        <v>33</v>
      </c>
      <c r="G8" s="12" t="s">
        <v>53</v>
      </c>
      <c r="H8" s="12" t="s">
        <v>54</v>
      </c>
      <c r="I8" s="12" t="s">
        <v>55</v>
      </c>
      <c r="J8" s="12">
        <v>1</v>
      </c>
      <c r="K8" s="12">
        <v>35</v>
      </c>
      <c r="L8" s="12">
        <v>35</v>
      </c>
      <c r="M8" s="12"/>
      <c r="N8" s="12"/>
      <c r="O8" s="12"/>
      <c r="P8" s="12"/>
      <c r="Q8" s="12" t="s">
        <v>56</v>
      </c>
      <c r="R8" s="12" t="s">
        <v>57</v>
      </c>
      <c r="S8" s="12" t="s">
        <v>58</v>
      </c>
      <c r="T8" s="11">
        <v>731</v>
      </c>
      <c r="U8" s="11">
        <v>260</v>
      </c>
      <c r="V8" s="11">
        <v>2555</v>
      </c>
      <c r="W8" s="11">
        <v>949</v>
      </c>
    </row>
    <row r="9" spans="1:23" s="2" customFormat="1" ht="27.95" customHeight="1">
      <c r="A9" s="35" t="s">
        <v>59</v>
      </c>
      <c r="B9" s="36"/>
      <c r="C9" s="36"/>
      <c r="D9" s="37"/>
      <c r="E9" s="36"/>
      <c r="F9" s="36"/>
      <c r="G9" s="38"/>
      <c r="H9" s="10"/>
      <c r="I9" s="10"/>
      <c r="J9" s="10"/>
      <c r="K9" s="10">
        <f>SUM(K8:K8)</f>
        <v>35</v>
      </c>
      <c r="L9" s="10">
        <f>SUM(L8:L8)</f>
        <v>35</v>
      </c>
      <c r="M9" s="10"/>
      <c r="N9" s="10"/>
      <c r="O9" s="10"/>
      <c r="P9" s="10"/>
      <c r="Q9" s="10"/>
      <c r="R9" s="22"/>
      <c r="S9" s="10"/>
      <c r="T9" s="10"/>
      <c r="U9" s="23"/>
      <c r="V9" s="23"/>
      <c r="W9" s="23"/>
    </row>
    <row r="10" spans="1:23" s="2" customFormat="1" ht="69.95" customHeight="1">
      <c r="A10" s="11">
        <v>4</v>
      </c>
      <c r="B10" s="13" t="s">
        <v>60</v>
      </c>
      <c r="C10" s="13" t="s">
        <v>61</v>
      </c>
      <c r="D10" s="13" t="s">
        <v>51</v>
      </c>
      <c r="E10" s="14" t="s">
        <v>62</v>
      </c>
      <c r="F10" s="15" t="s">
        <v>33</v>
      </c>
      <c r="G10" s="13" t="s">
        <v>63</v>
      </c>
      <c r="H10" s="16" t="s">
        <v>64</v>
      </c>
      <c r="I10" s="13" t="s">
        <v>65</v>
      </c>
      <c r="J10" s="13">
        <v>1</v>
      </c>
      <c r="K10" s="15">
        <v>27</v>
      </c>
      <c r="L10" s="15">
        <v>27</v>
      </c>
      <c r="M10" s="15"/>
      <c r="N10" s="15"/>
      <c r="O10" s="11"/>
      <c r="P10" s="11"/>
      <c r="Q10" s="24" t="s">
        <v>66</v>
      </c>
      <c r="R10" s="24" t="s">
        <v>67</v>
      </c>
      <c r="S10" s="25" t="s">
        <v>68</v>
      </c>
      <c r="T10" s="11">
        <v>913</v>
      </c>
      <c r="U10" s="11">
        <v>52</v>
      </c>
      <c r="V10" s="11">
        <v>3331</v>
      </c>
      <c r="W10" s="11">
        <v>197</v>
      </c>
    </row>
    <row r="11" spans="1:23" s="2" customFormat="1" ht="24.95" customHeight="1">
      <c r="A11" s="35" t="s">
        <v>69</v>
      </c>
      <c r="B11" s="36"/>
      <c r="C11" s="36"/>
      <c r="D11" s="37"/>
      <c r="E11" s="36"/>
      <c r="F11" s="36"/>
      <c r="G11" s="38"/>
      <c r="H11" s="10"/>
      <c r="I11" s="10"/>
      <c r="J11" s="10"/>
      <c r="K11" s="10">
        <f>SUM(K10:K10)</f>
        <v>27</v>
      </c>
      <c r="L11" s="10">
        <f>SUM(L10:L10)</f>
        <v>27</v>
      </c>
      <c r="M11" s="10"/>
      <c r="N11" s="10"/>
      <c r="O11" s="10"/>
      <c r="P11" s="10"/>
      <c r="Q11" s="10"/>
      <c r="R11" s="22"/>
      <c r="S11" s="10"/>
      <c r="T11" s="10"/>
      <c r="U11" s="23"/>
      <c r="V11" s="23"/>
      <c r="W11" s="23"/>
    </row>
    <row r="12" spans="1:23" s="2" customFormat="1" ht="90" customHeight="1">
      <c r="A12" s="11">
        <v>5</v>
      </c>
      <c r="B12" s="12" t="s">
        <v>70</v>
      </c>
      <c r="C12" s="12" t="s">
        <v>71</v>
      </c>
      <c r="D12" s="12" t="s">
        <v>31</v>
      </c>
      <c r="E12" s="12" t="s">
        <v>72</v>
      </c>
      <c r="F12" s="12" t="s">
        <v>33</v>
      </c>
      <c r="G12" s="12" t="s">
        <v>73</v>
      </c>
      <c r="H12" s="12" t="s">
        <v>74</v>
      </c>
      <c r="I12" s="12" t="s">
        <v>75</v>
      </c>
      <c r="J12" s="12" t="s">
        <v>76</v>
      </c>
      <c r="K12" s="12">
        <v>69</v>
      </c>
      <c r="L12" s="12">
        <v>69</v>
      </c>
      <c r="M12" s="12"/>
      <c r="N12" s="12"/>
      <c r="O12" s="12"/>
      <c r="P12" s="12"/>
      <c r="Q12" s="12" t="s">
        <v>77</v>
      </c>
      <c r="R12" s="12" t="s">
        <v>78</v>
      </c>
      <c r="S12" s="12" t="s">
        <v>79</v>
      </c>
      <c r="T12" s="12">
        <v>4015</v>
      </c>
      <c r="U12" s="11">
        <v>17</v>
      </c>
      <c r="V12" s="11">
        <v>16658</v>
      </c>
      <c r="W12" s="11">
        <v>53</v>
      </c>
    </row>
    <row r="13" spans="1:23" s="2" customFormat="1" ht="24.95" customHeight="1">
      <c r="A13" s="39" t="s">
        <v>80</v>
      </c>
      <c r="B13" s="37"/>
      <c r="C13" s="37"/>
      <c r="D13" s="37"/>
      <c r="E13" s="37"/>
      <c r="F13" s="37"/>
      <c r="G13" s="40"/>
      <c r="H13" s="10"/>
      <c r="I13" s="10"/>
      <c r="J13" s="10"/>
      <c r="K13" s="10">
        <v>69</v>
      </c>
      <c r="L13" s="10">
        <v>69</v>
      </c>
      <c r="M13" s="10"/>
      <c r="N13" s="10"/>
      <c r="O13" s="10"/>
      <c r="P13" s="10"/>
      <c r="Q13" s="10"/>
      <c r="R13" s="22"/>
      <c r="S13" s="10"/>
      <c r="T13" s="10"/>
      <c r="U13" s="23"/>
      <c r="V13" s="23"/>
      <c r="W13" s="23"/>
    </row>
    <row r="14" spans="1:23" s="2" customFormat="1" ht="137.1" customHeight="1">
      <c r="A14" s="11">
        <v>6</v>
      </c>
      <c r="B14" s="12" t="s">
        <v>81</v>
      </c>
      <c r="C14" s="12" t="s">
        <v>82</v>
      </c>
      <c r="D14" s="12" t="s">
        <v>31</v>
      </c>
      <c r="E14" s="12" t="s">
        <v>72</v>
      </c>
      <c r="F14" s="11" t="s">
        <v>33</v>
      </c>
      <c r="G14" s="12" t="s">
        <v>83</v>
      </c>
      <c r="H14" s="17" t="s">
        <v>84</v>
      </c>
      <c r="I14" s="11" t="s">
        <v>55</v>
      </c>
      <c r="J14" s="11">
        <v>17</v>
      </c>
      <c r="K14" s="11">
        <v>112</v>
      </c>
      <c r="L14" s="11">
        <v>112</v>
      </c>
      <c r="M14" s="11"/>
      <c r="N14" s="11"/>
      <c r="O14" s="11"/>
      <c r="P14" s="11"/>
      <c r="Q14" s="12" t="s">
        <v>85</v>
      </c>
      <c r="R14" s="12" t="s">
        <v>86</v>
      </c>
      <c r="S14" s="22" t="s">
        <v>106</v>
      </c>
      <c r="T14" s="11">
        <v>3001</v>
      </c>
      <c r="U14" s="11">
        <v>17</v>
      </c>
      <c r="V14" s="12">
        <v>12000</v>
      </c>
      <c r="W14" s="11">
        <v>56</v>
      </c>
    </row>
    <row r="15" spans="1:23" s="2" customFormat="1" ht="63.95" customHeight="1">
      <c r="A15" s="11">
        <v>7</v>
      </c>
      <c r="B15" s="12" t="s">
        <v>87</v>
      </c>
      <c r="C15" s="12" t="s">
        <v>88</v>
      </c>
      <c r="D15" s="12" t="s">
        <v>51</v>
      </c>
      <c r="E15" s="12" t="s">
        <v>89</v>
      </c>
      <c r="F15" s="11" t="s">
        <v>33</v>
      </c>
      <c r="G15" s="11" t="s">
        <v>90</v>
      </c>
      <c r="H15" s="17" t="s">
        <v>91</v>
      </c>
      <c r="I15" s="11" t="s">
        <v>92</v>
      </c>
      <c r="J15" s="11">
        <v>7</v>
      </c>
      <c r="K15" s="11">
        <v>212.5</v>
      </c>
      <c r="L15" s="11">
        <v>212.5</v>
      </c>
      <c r="M15" s="11"/>
      <c r="N15" s="11"/>
      <c r="O15" s="11"/>
      <c r="P15" s="11"/>
      <c r="Q15" s="13" t="s">
        <v>85</v>
      </c>
      <c r="R15" s="16" t="s">
        <v>86</v>
      </c>
      <c r="S15" s="13" t="s">
        <v>93</v>
      </c>
      <c r="T15" s="11">
        <v>485</v>
      </c>
      <c r="U15" s="11">
        <v>1</v>
      </c>
      <c r="V15" s="11">
        <v>2065</v>
      </c>
      <c r="W15" s="11">
        <v>5</v>
      </c>
    </row>
    <row r="16" spans="1:23" s="2" customFormat="1" ht="24.95" customHeight="1">
      <c r="A16" s="35" t="s">
        <v>94</v>
      </c>
      <c r="B16" s="36"/>
      <c r="C16" s="36"/>
      <c r="D16" s="37"/>
      <c r="E16" s="36"/>
      <c r="F16" s="36"/>
      <c r="G16" s="38"/>
      <c r="H16" s="10"/>
      <c r="I16" s="10"/>
      <c r="J16" s="10"/>
      <c r="K16" s="10">
        <f>SUM(K14:K15)</f>
        <v>324.5</v>
      </c>
      <c r="L16" s="10">
        <f>SUM(L14:L15)</f>
        <v>324.5</v>
      </c>
      <c r="M16" s="10"/>
      <c r="N16" s="10"/>
      <c r="O16" s="10"/>
      <c r="P16" s="10"/>
      <c r="Q16" s="10"/>
      <c r="R16" s="22"/>
      <c r="S16" s="10"/>
      <c r="T16" s="10"/>
      <c r="U16" s="23"/>
      <c r="V16" s="23"/>
      <c r="W16" s="23"/>
    </row>
    <row r="17" spans="1:23" s="2" customFormat="1" ht="57" customHeight="1">
      <c r="A17" s="11">
        <v>8</v>
      </c>
      <c r="B17" s="12" t="s">
        <v>95</v>
      </c>
      <c r="C17" s="13" t="s">
        <v>96</v>
      </c>
      <c r="D17" s="13" t="s">
        <v>31</v>
      </c>
      <c r="E17" s="13" t="s">
        <v>97</v>
      </c>
      <c r="F17" s="18" t="s">
        <v>33</v>
      </c>
      <c r="G17" s="11" t="s">
        <v>98</v>
      </c>
      <c r="H17" s="16" t="s">
        <v>99</v>
      </c>
      <c r="I17" s="11" t="s">
        <v>92</v>
      </c>
      <c r="J17" s="12">
        <v>2.9550000000000001</v>
      </c>
      <c r="K17" s="11">
        <v>158.69999999999999</v>
      </c>
      <c r="L17" s="11">
        <v>158.69999999999999</v>
      </c>
      <c r="M17" s="11"/>
      <c r="N17" s="11"/>
      <c r="O17" s="11"/>
      <c r="P17" s="11"/>
      <c r="Q17" s="13" t="s">
        <v>100</v>
      </c>
      <c r="R17" s="18" t="s">
        <v>101</v>
      </c>
      <c r="S17" s="13" t="s">
        <v>102</v>
      </c>
      <c r="T17" s="11">
        <v>678</v>
      </c>
      <c r="U17" s="11">
        <v>1</v>
      </c>
      <c r="V17" s="11">
        <v>2637</v>
      </c>
      <c r="W17" s="11">
        <v>4</v>
      </c>
    </row>
    <row r="18" spans="1:23" s="2" customFormat="1" ht="30.95" customHeight="1">
      <c r="A18" s="35" t="s">
        <v>103</v>
      </c>
      <c r="B18" s="36"/>
      <c r="C18" s="36"/>
      <c r="D18" s="37"/>
      <c r="E18" s="36"/>
      <c r="F18" s="36"/>
      <c r="G18" s="38"/>
      <c r="H18" s="10"/>
      <c r="I18" s="10"/>
      <c r="J18" s="10"/>
      <c r="K18" s="10">
        <f>SUM(K17:K17)</f>
        <v>158.69999999999999</v>
      </c>
      <c r="L18" s="10">
        <f>SUM(L17:L17)</f>
        <v>158.69999999999999</v>
      </c>
      <c r="M18" s="10"/>
      <c r="N18" s="10"/>
      <c r="O18" s="10"/>
      <c r="P18" s="10"/>
      <c r="Q18" s="10"/>
      <c r="R18" s="22"/>
      <c r="S18" s="10"/>
      <c r="T18" s="10"/>
      <c r="U18" s="23"/>
      <c r="V18" s="23"/>
      <c r="W18" s="23"/>
    </row>
    <row r="19" spans="1:23" s="2" customFormat="1" ht="30.95" customHeight="1">
      <c r="A19" s="35" t="s">
        <v>104</v>
      </c>
      <c r="B19" s="36"/>
      <c r="C19" s="36"/>
      <c r="D19" s="37"/>
      <c r="E19" s="36"/>
      <c r="F19" s="36"/>
      <c r="G19" s="38"/>
      <c r="H19" s="10"/>
      <c r="I19" s="10"/>
      <c r="J19" s="10"/>
      <c r="K19" s="20">
        <f>K7+K9+K11+K13+K16+K18</f>
        <v>841</v>
      </c>
      <c r="L19" s="20">
        <f>L7+L9+L11+L13+L16+L18</f>
        <v>841</v>
      </c>
      <c r="M19" s="10"/>
      <c r="N19" s="10"/>
      <c r="O19" s="10"/>
      <c r="P19" s="10"/>
      <c r="Q19" s="10"/>
      <c r="R19" s="22"/>
      <c r="S19" s="10"/>
      <c r="T19" s="10"/>
      <c r="U19" s="23"/>
      <c r="V19" s="23"/>
      <c r="W19" s="23"/>
    </row>
    <row r="20" spans="1:23" s="1" customFormat="1" ht="24.95" customHeight="1">
      <c r="A20" s="41" t="s">
        <v>105</v>
      </c>
      <c r="B20" s="42"/>
      <c r="C20" s="42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28">
    <mergeCell ref="A18:G18"/>
    <mergeCell ref="A19:G19"/>
    <mergeCell ref="A20:W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A7:G7"/>
    <mergeCell ref="A9:G9"/>
    <mergeCell ref="A11:G11"/>
    <mergeCell ref="A13:G13"/>
    <mergeCell ref="A16:G16"/>
    <mergeCell ref="A1:W1"/>
    <mergeCell ref="A2:G2"/>
    <mergeCell ref="M2:U2"/>
    <mergeCell ref="L3:P3"/>
    <mergeCell ref="T3:U3"/>
    <mergeCell ref="V3:W3"/>
    <mergeCell ref="S3:S4"/>
  </mergeCells>
  <phoneticPr fontId="10" type="noConversion"/>
  <pageMargins left="0.59027777777777801" right="0.55000000000000004" top="0.59027777777777801" bottom="0.59027777777777801" header="0.3" footer="0.3"/>
  <pageSetup paperSize="9" scale="49" orientation="landscape"/>
  <ignoredErrors>
    <ignoredError sqref="K16:L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2023-04-17T10:58:00Z</dcterms:created>
  <dcterms:modified xsi:type="dcterms:W3CDTF">2023-07-28T11:06:31Z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