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治区资金" sheetId="2" r:id="rId1"/>
  </sheets>
  <definedNames>
    <definedName name="_xlnm._FilterDatabase" localSheetId="0" hidden="1">自治区资金!$A$4:$W$23</definedName>
  </definedNames>
  <calcPr calcId="144525"/>
</workbook>
</file>

<file path=xl/sharedStrings.xml><?xml version="1.0" encoding="utf-8"?>
<sst xmlns="http://schemas.openxmlformats.org/spreadsheetml/2006/main" count="115">
  <si>
    <t>鄯善县2023年自治区(第二批)财政衔接推进乡村振兴补助资金（巩固拓展脱贫攻坚成果和乡村振兴任务）项目计划公示表</t>
  </si>
  <si>
    <t>填报单位（盖章）：</t>
  </si>
  <si>
    <t>填报日期：2023年6月21日</t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</si>
  <si>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</si>
  <si>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</si>
  <si>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</si>
  <si>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</si>
  <si>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</si>
  <si>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</si>
  <si>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</si>
  <si>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</si>
  <si>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</si>
  <si>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</si>
  <si>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   （万元）</t>
  </si>
  <si>
    <t>资金来源（万元）</t>
  </si>
  <si>
    <t>责任单位</t>
  </si>
  <si>
    <t>责任人</t>
  </si>
  <si>
    <t>绩效目标</t>
  </si>
  <si>
    <t>受益户数情况</t>
  </si>
  <si>
    <t>受益人口情况</t>
  </si>
  <si>
    <t>中央衔接资金</t>
  </si>
  <si>
    <t>自治区衔接资金</t>
  </si>
  <si>
    <t>其他涉农整合资金</t>
  </si>
  <si>
    <t>地方政府债券资金</t>
  </si>
  <si>
    <t>其他资金</t>
  </si>
  <si>
    <t>受益户户数</t>
  </si>
  <si>
    <t>其中：受益脱贫户户数</t>
  </si>
  <si>
    <t>受益人口数</t>
  </si>
  <si>
    <t>其中：受益脱贫人口数</t>
  </si>
  <si>
    <t>SSX2023061</t>
  </si>
  <si>
    <t>吐峪沟乡大型工程机械采购项目</t>
  </si>
  <si>
    <t>产业发展</t>
  </si>
  <si>
    <t>产业服务支撑项目-农业社会化服务</t>
  </si>
  <si>
    <t>新建</t>
  </si>
  <si>
    <t>泽日甫村、幸福村</t>
  </si>
  <si>
    <t>购买50装载机2辆，其中:泽日甫村1辆，幸福村1辆，35万元/辆，合计70万元。</t>
  </si>
  <si>
    <t>辆</t>
  </si>
  <si>
    <t>吐峪沟乡人民政府</t>
  </si>
  <si>
    <t>陈鑫</t>
  </si>
  <si>
    <t>该项目的建成，可以有效处理村民生活垃圾，改善整体村容村貌，增强群众自信心，改善群众生活质量。</t>
  </si>
  <si>
    <t>吐峪沟乡合计</t>
  </si>
  <si>
    <t>SSX2023064</t>
  </si>
  <si>
    <t>鲁克沁镇公共照明设备更换项目</t>
  </si>
  <si>
    <t>乡村建设行动</t>
  </si>
  <si>
    <t>农村公共服务--公共照明设施</t>
  </si>
  <si>
    <t>木卡姆村、阿曼夏村、其那儿巴格村、英夏买里村、阔纳夏村、迪汗苏村、吐曼格博依村</t>
  </si>
  <si>
    <t>更换太阳能路灯1018盏（更换太阳能板、灯头、电池），其中：木卡姆村150盏，阿曼夏村262盏、其那尔巴格村121盏、英夏买里村126盏、阔纳夏村89盏、迪汗苏村142盏、吐曼格博依村128盏，0.16万元/盏，共计投资162.88万元。</t>
  </si>
  <si>
    <t>盏</t>
  </si>
  <si>
    <t>鲁克沁镇人民政府</t>
  </si>
  <si>
    <t>李金山</t>
  </si>
  <si>
    <t>项目实施能够有效为群众出行提供便利，为群众夜间出行提供安全保障。</t>
  </si>
  <si>
    <t>鲁克沁镇合计</t>
  </si>
  <si>
    <t>SSX2023071</t>
  </si>
  <si>
    <t>迪坎镇公共照明建设项目</t>
  </si>
  <si>
    <t>坎儿孜库勒村、也扎坎儿孜村、迪坎尔村、塔什塔盘村、玉尔门村、托特坎儿孜村</t>
  </si>
  <si>
    <t>维修太阳能路灯（更换电池、灯头、太阳能板）385盏（其中坎儿孜库勒村124盏、也扎坎儿孜村6盏、迪坎尔村60盏、塔什塔盘村80盏、玉尔门村94盏、托特坎儿孜村21盏），0.16万元/盏，总投资61.6万元。</t>
  </si>
  <si>
    <t>迪坎镇人民政府</t>
  </si>
  <si>
    <t>马亮</t>
  </si>
  <si>
    <t>完善各村公共照明设施，保障群众夜间出行安全，提升村容村貌。</t>
  </si>
  <si>
    <t>SSX2023072</t>
  </si>
  <si>
    <t>迪坎镇易地搬迁区公共照明建设项目</t>
  </si>
  <si>
    <t>坎儿孜库勒村（易地搬迁区）</t>
  </si>
  <si>
    <t>采购安装6米太阳能路灯16盏,0.3万元/盏，需4.8万元；维修太阳能路灯（更换电池、灯头、太阳能板）45盏，0.16万元/盏，需7.2万元，总投资12万元。</t>
  </si>
  <si>
    <t>为易地搬迁群众夜间出行提供便捷，提高出行的安全性，有效降低事故风险，改善安置区美化亮化。</t>
  </si>
  <si>
    <t>迪坎镇合计</t>
  </si>
  <si>
    <t>SSX2023078</t>
  </si>
  <si>
    <t>达浪坎乡大型机械设备采购项目</t>
  </si>
  <si>
    <t>央布拉克村、阿扎提村</t>
  </si>
  <si>
    <t>阿扎提村、央布拉克村各采购1台30装载机，共2台，23.78万元/台，共投资47.56万元。</t>
  </si>
  <si>
    <t>台</t>
  </si>
  <si>
    <t>达浪坎乡人民政府</t>
  </si>
  <si>
    <t>罗玉鹏</t>
  </si>
  <si>
    <t>通过租赁等形式，有效壮大村集体经济，提高群众收入，提升群众幸福感、获得感。</t>
  </si>
  <si>
    <t>SSX2023079</t>
  </si>
  <si>
    <t>达浪坎乡央布拉克村巷道硬化建设项目</t>
  </si>
  <si>
    <t>农村基础设施-农村道路建设</t>
  </si>
  <si>
    <t>央布拉克村</t>
  </si>
  <si>
    <t>央布拉克村新建巷道硬化3.83公里，（其中：修建4米宽路面2.67公里，48万/公里，计128.16万元；修建5米宽路面1.16公里，55万/公里，计63.8万元）项目总投资191.96万元（含项目前期费）。</t>
  </si>
  <si>
    <t>公里</t>
  </si>
  <si>
    <t>有效改善群众出行道路环境，提高群众出行安全性，降低农产品运输成本，提高运输效率，达到增收的目的。</t>
  </si>
  <si>
    <t>达浪坎乡合计</t>
  </si>
  <si>
    <t>SSX2023087</t>
  </si>
  <si>
    <t>七克台镇南湖村巷道硬化建设项目</t>
  </si>
  <si>
    <t>农村基础设施--农村道路建设</t>
  </si>
  <si>
    <t>南湖村</t>
  </si>
  <si>
    <t>新建巷道硬化2.5公里，宽4米，厚18公分，48万元/公里，合计120万元（含项目前期费）</t>
  </si>
  <si>
    <t>七克台镇人民政府</t>
  </si>
  <si>
    <t>张德基</t>
  </si>
  <si>
    <t>大力改善当前巷道现状，提高农民生产生活条件，解决372户1675农民群众出行困难问题，确保群众出行安全，为群众日常生活提供便利，促进新农村建设。</t>
  </si>
  <si>
    <t>SSX2023088</t>
  </si>
  <si>
    <t>七克台镇大型工程机械采购项目</t>
  </si>
  <si>
    <t>产业服务支撑项目--农业社会化服务</t>
  </si>
  <si>
    <t>南湖村、热阿运</t>
  </si>
  <si>
    <t>购置50国标装载机2辆，其中南湖村1辆，热阿运村1辆，35万元/辆，投资70万元。</t>
  </si>
  <si>
    <t>通过对装载机的租赁，不但可以壮大村集体经济，还能有效处理村民生活垃圾，改善整体人居环境，增强群众自信心，改善群众生活质量，此项目的实施可使南湖村372户1675人、热阿运村312户1288人受益。</t>
  </si>
  <si>
    <t>七克台镇合计</t>
  </si>
  <si>
    <t>SSX2023092</t>
  </si>
  <si>
    <t>鄯善镇巴扎村防渗渠建设项目</t>
  </si>
  <si>
    <t>配套设施项目--小型农田水利设施建设</t>
  </si>
  <si>
    <t>巴扎村</t>
  </si>
  <si>
    <t>巴扎村葡萄地新建防渗渠4公里，设计流量0.2m³/s，30万元/公里，合计120万元（含项目前期费用）。</t>
  </si>
  <si>
    <t>鄯善镇人民政府</t>
  </si>
  <si>
    <t>王金</t>
  </si>
  <si>
    <t>项目实施可以大大提升农业灌溉效率，提高葡萄产量和质量，降低成本，增加群众收入。</t>
  </si>
  <si>
    <t>鄯善镇合计</t>
  </si>
  <si>
    <t>SSX2023098</t>
  </si>
  <si>
    <t>东巴扎乡大型工程机械采购项目</t>
  </si>
  <si>
    <t>前街村、后梁村</t>
  </si>
  <si>
    <t>购置50型装载机2台，其中:前街村1台，后梁村1台，35万元/台，总投资70万元。</t>
  </si>
  <si>
    <t>东巴扎乡人民政府</t>
  </si>
  <si>
    <t>王勇强</t>
  </si>
  <si>
    <t>本项目实施，不断壮大发展村集体经济，充分发挥社会主义优越性和巩固基层政权，增强村级党支部凝聚力、号召力和战斗力。</t>
  </si>
  <si>
    <t>东巴扎乡合计</t>
  </si>
  <si>
    <t>鄯善县合计</t>
  </si>
  <si>
    <t>备注：2023年自治区（第二批）财政衔接推进乡村振兴补助资金（巩固拓展脱贫攻坚成果和乡村振兴任务）实施项目10个，投资规模926万元，其中：产业发展项目5个，投资规模377.56万元，产业占比40.8%；乡村建设行动项目5个，投资规模548.44万元，占比59.2%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</si>
</sst>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0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52" applyFont="1" applyFill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12 2" xfId="52"/>
    <cellStyle name="常规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3"/>
  <sheetViews>
    <sheetView tabSelected="1" zoomScale="80" zoomScaleNormal="80" workbookViewId="0">
      <selection activeCell="H16" sqref="H16"/>
    </sheetView>
  </sheetViews>
  <sheetFormatPr defaultColWidth="9" defaultRowHeight="13.5"/>
  <cols>
    <col min="1" max="1" width="4.6" customWidth="1"/>
    <col min="2" max="2" width="8.1" customWidth="1"/>
    <col min="3" max="3" width="17.75" customWidth="1"/>
    <col min="4" max="4" width="9.875" customWidth="1"/>
    <col min="5" max="5" width="15.3" customWidth="1"/>
    <col min="6" max="6" width="5.375" customWidth="1"/>
    <col min="7" max="7" width="17.2833333333333" customWidth="1"/>
    <col min="8" max="8" width="51.9333333333333" customWidth="1"/>
    <col min="9" max="9" width="6.625" customWidth="1"/>
    <col min="10" max="10" width="7.45" customWidth="1"/>
    <col min="11" max="11" width="10.725" customWidth="1"/>
    <col min="12" max="12" width="7.125" customWidth="1"/>
    <col min="13" max="13" width="9.41666666666667" customWidth="1"/>
    <col min="14" max="14" width="7" customWidth="1"/>
    <col min="15" max="15" width="6.325" customWidth="1"/>
    <col min="16" max="16" width="4.55833333333333" customWidth="1"/>
    <col min="17" max="17" width="9.14166666666667" customWidth="1"/>
    <col min="18" max="18" width="6.225" customWidth="1"/>
    <col min="19" max="19" width="50.6" customWidth="1"/>
    <col min="20" max="20" width="7.56666666666667" customWidth="1"/>
    <col min="21" max="21" width="9.225" customWidth="1"/>
    <col min="22" max="22" width="8.08333333333333" customWidth="1"/>
  </cols>
  <sheetData>
    <row r="1" ht="30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8" customHeight="1" spans="1:2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 t="s">
        <v>2</v>
      </c>
      <c r="N2" s="5"/>
      <c r="O2" s="5"/>
      <c r="P2" s="5"/>
      <c r="Q2" s="5"/>
      <c r="R2" s="5"/>
      <c r="S2" s="5"/>
      <c r="T2" s="5"/>
      <c r="U2" s="5"/>
    </row>
    <row r="3" ht="20" customHeight="1" spans="1:2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7" t="s">
        <v>13</v>
      </c>
      <c r="L3" s="35" t="s">
        <v>14</v>
      </c>
      <c r="M3" s="36"/>
      <c r="N3" s="36"/>
      <c r="O3" s="36"/>
      <c r="P3" s="37"/>
      <c r="Q3" s="6" t="s">
        <v>15</v>
      </c>
      <c r="R3" s="6" t="s">
        <v>16</v>
      </c>
      <c r="S3" s="6" t="s">
        <v>17</v>
      </c>
      <c r="T3" s="35" t="s">
        <v>18</v>
      </c>
      <c r="U3" s="37"/>
      <c r="V3" s="36" t="s">
        <v>19</v>
      </c>
      <c r="W3" s="37"/>
    </row>
    <row r="4" ht="46" customHeight="1" spans="1:23">
      <c r="A4" s="6"/>
      <c r="B4" s="8"/>
      <c r="C4" s="6"/>
      <c r="D4" s="6"/>
      <c r="E4" s="6"/>
      <c r="F4" s="6"/>
      <c r="G4" s="6"/>
      <c r="H4" s="6"/>
      <c r="I4" s="6"/>
      <c r="J4" s="6"/>
      <c r="K4" s="8"/>
      <c r="L4" s="6" t="s">
        <v>20</v>
      </c>
      <c r="M4" s="6" t="s">
        <v>21</v>
      </c>
      <c r="N4" s="6" t="s">
        <v>22</v>
      </c>
      <c r="O4" s="6" t="s">
        <v>23</v>
      </c>
      <c r="P4" s="6" t="s">
        <v>24</v>
      </c>
      <c r="Q4" s="6"/>
      <c r="R4" s="6"/>
      <c r="S4" s="6"/>
      <c r="T4" s="6" t="s">
        <v>25</v>
      </c>
      <c r="U4" s="6" t="s">
        <v>26</v>
      </c>
      <c r="V4" s="6" t="s">
        <v>27</v>
      </c>
      <c r="W4" s="6" t="s">
        <v>28</v>
      </c>
    </row>
    <row r="5" ht="58" customHeight="1" spans="1:23">
      <c r="A5" s="9">
        <v>1</v>
      </c>
      <c r="B5" s="10" t="s">
        <v>29</v>
      </c>
      <c r="C5" s="11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2" t="s">
        <v>35</v>
      </c>
      <c r="I5" s="10" t="s">
        <v>36</v>
      </c>
      <c r="J5" s="10">
        <v>2</v>
      </c>
      <c r="K5" s="10">
        <v>70</v>
      </c>
      <c r="L5" s="10"/>
      <c r="M5" s="10">
        <v>70</v>
      </c>
      <c r="N5" s="10"/>
      <c r="O5" s="10"/>
      <c r="P5" s="10"/>
      <c r="Q5" s="10" t="s">
        <v>37</v>
      </c>
      <c r="R5" s="10" t="s">
        <v>38</v>
      </c>
      <c r="S5" s="12" t="s">
        <v>39</v>
      </c>
      <c r="T5" s="41">
        <v>1434</v>
      </c>
      <c r="U5" s="41">
        <v>293</v>
      </c>
      <c r="V5" s="41">
        <v>5789</v>
      </c>
      <c r="W5" s="41">
        <v>1118</v>
      </c>
    </row>
    <row r="6" s="2" customFormat="1" ht="25" customHeight="1" spans="1:23">
      <c r="A6" s="13" t="s">
        <v>40</v>
      </c>
      <c r="B6" s="14"/>
      <c r="C6" s="14"/>
      <c r="D6" s="14"/>
      <c r="E6" s="14"/>
      <c r="F6" s="14"/>
      <c r="G6" s="15"/>
      <c r="H6" s="16"/>
      <c r="I6" s="32"/>
      <c r="J6" s="32"/>
      <c r="K6" s="32">
        <f>SUM(K5:K5)</f>
        <v>70</v>
      </c>
      <c r="L6" s="32"/>
      <c r="M6" s="32">
        <f>SUM(M5:M5)</f>
        <v>70</v>
      </c>
      <c r="N6" s="32"/>
      <c r="O6" s="32"/>
      <c r="P6" s="32"/>
      <c r="Q6" s="32"/>
      <c r="R6" s="32"/>
      <c r="S6" s="32"/>
      <c r="T6" s="32"/>
      <c r="U6" s="42"/>
      <c r="V6" s="42"/>
      <c r="W6" s="42"/>
    </row>
    <row r="7" s="2" customFormat="1" ht="102" customHeight="1" spans="1:23">
      <c r="A7" s="17">
        <v>2</v>
      </c>
      <c r="B7" s="18" t="s">
        <v>41</v>
      </c>
      <c r="C7" s="18" t="s">
        <v>42</v>
      </c>
      <c r="D7" s="18" t="s">
        <v>43</v>
      </c>
      <c r="E7" s="18" t="s">
        <v>44</v>
      </c>
      <c r="F7" s="18" t="s">
        <v>33</v>
      </c>
      <c r="G7" s="18" t="s">
        <v>45</v>
      </c>
      <c r="H7" s="19" t="s">
        <v>46</v>
      </c>
      <c r="I7" s="18" t="s">
        <v>47</v>
      </c>
      <c r="J7" s="18">
        <v>1018</v>
      </c>
      <c r="K7" s="18">
        <v>162.88</v>
      </c>
      <c r="L7" s="18"/>
      <c r="M7" s="18">
        <v>162.88</v>
      </c>
      <c r="N7" s="18"/>
      <c r="O7" s="18"/>
      <c r="P7" s="18"/>
      <c r="Q7" s="18" t="s">
        <v>48</v>
      </c>
      <c r="R7" s="18" t="s">
        <v>49</v>
      </c>
      <c r="S7" s="18" t="s">
        <v>50</v>
      </c>
      <c r="T7" s="18">
        <v>4312</v>
      </c>
      <c r="U7" s="18">
        <v>306</v>
      </c>
      <c r="V7" s="18">
        <v>18500</v>
      </c>
      <c r="W7" s="18">
        <v>1530</v>
      </c>
    </row>
    <row r="8" s="2" customFormat="1" ht="25" customHeight="1" spans="1:23">
      <c r="A8" s="13" t="s">
        <v>51</v>
      </c>
      <c r="B8" s="14"/>
      <c r="C8" s="14"/>
      <c r="D8" s="14"/>
      <c r="E8" s="14"/>
      <c r="F8" s="14"/>
      <c r="G8" s="15"/>
      <c r="H8" s="16"/>
      <c r="I8" s="32"/>
      <c r="J8" s="32"/>
      <c r="K8" s="32">
        <f>SUM(K7:K7)</f>
        <v>162.88</v>
      </c>
      <c r="L8" s="32"/>
      <c r="M8" s="32">
        <f>SUM(M7:M7)</f>
        <v>162.88</v>
      </c>
      <c r="N8" s="32"/>
      <c r="O8" s="32"/>
      <c r="P8" s="32"/>
      <c r="Q8" s="32"/>
      <c r="R8" s="32"/>
      <c r="S8" s="32"/>
      <c r="T8" s="32"/>
      <c r="U8" s="42"/>
      <c r="V8" s="42"/>
      <c r="W8" s="42"/>
    </row>
    <row r="9" s="2" customFormat="1" ht="107" customHeight="1" spans="1:23">
      <c r="A9" s="17">
        <v>3</v>
      </c>
      <c r="B9" s="20" t="s">
        <v>52</v>
      </c>
      <c r="C9" s="20" t="s">
        <v>53</v>
      </c>
      <c r="D9" s="20" t="s">
        <v>43</v>
      </c>
      <c r="E9" s="20" t="s">
        <v>44</v>
      </c>
      <c r="F9" s="20" t="s">
        <v>33</v>
      </c>
      <c r="G9" s="20" t="s">
        <v>54</v>
      </c>
      <c r="H9" s="21" t="s">
        <v>55</v>
      </c>
      <c r="I9" s="20" t="s">
        <v>47</v>
      </c>
      <c r="J9" s="38">
        <v>385</v>
      </c>
      <c r="K9" s="20">
        <v>61.6</v>
      </c>
      <c r="L9" s="20"/>
      <c r="M9" s="20">
        <v>61.6</v>
      </c>
      <c r="N9" s="17"/>
      <c r="O9" s="17"/>
      <c r="P9" s="17"/>
      <c r="Q9" s="43" t="s">
        <v>56</v>
      </c>
      <c r="R9" s="43" t="s">
        <v>57</v>
      </c>
      <c r="S9" s="43" t="s">
        <v>58</v>
      </c>
      <c r="T9" s="17">
        <v>2372</v>
      </c>
      <c r="U9" s="17">
        <v>118</v>
      </c>
      <c r="V9" s="43">
        <v>8468</v>
      </c>
      <c r="W9" s="17">
        <v>449</v>
      </c>
    </row>
    <row r="10" s="2" customFormat="1" ht="64" customHeight="1" spans="1:23">
      <c r="A10" s="17">
        <v>4</v>
      </c>
      <c r="B10" s="20" t="s">
        <v>59</v>
      </c>
      <c r="C10" s="20" t="s">
        <v>60</v>
      </c>
      <c r="D10" s="20" t="s">
        <v>43</v>
      </c>
      <c r="E10" s="20" t="s">
        <v>44</v>
      </c>
      <c r="F10" s="22" t="s">
        <v>33</v>
      </c>
      <c r="G10" s="20" t="s">
        <v>61</v>
      </c>
      <c r="H10" s="23" t="s">
        <v>62</v>
      </c>
      <c r="I10" s="20" t="s">
        <v>47</v>
      </c>
      <c r="J10" s="20">
        <v>61</v>
      </c>
      <c r="K10" s="22">
        <v>12</v>
      </c>
      <c r="L10" s="22"/>
      <c r="M10" s="22">
        <v>12</v>
      </c>
      <c r="N10" s="17"/>
      <c r="O10" s="17"/>
      <c r="P10" s="17"/>
      <c r="Q10" s="43" t="s">
        <v>56</v>
      </c>
      <c r="R10" s="43" t="s">
        <v>57</v>
      </c>
      <c r="S10" s="44" t="s">
        <v>63</v>
      </c>
      <c r="T10" s="17">
        <v>52</v>
      </c>
      <c r="U10" s="17">
        <v>52</v>
      </c>
      <c r="V10" s="45">
        <v>197</v>
      </c>
      <c r="W10" s="17">
        <v>197</v>
      </c>
    </row>
    <row r="11" s="2" customFormat="1" ht="25" customHeight="1" spans="1:23">
      <c r="A11" s="13" t="s">
        <v>64</v>
      </c>
      <c r="B11" s="14"/>
      <c r="C11" s="14"/>
      <c r="D11" s="14"/>
      <c r="E11" s="14"/>
      <c r="F11" s="14"/>
      <c r="G11" s="15"/>
      <c r="H11" s="16"/>
      <c r="I11" s="32"/>
      <c r="J11" s="32"/>
      <c r="K11" s="32">
        <f>SUM(K9:K10)</f>
        <v>73.6</v>
      </c>
      <c r="L11" s="32"/>
      <c r="M11" s="32">
        <f>SUM(M9:M10)</f>
        <v>73.6</v>
      </c>
      <c r="N11" s="32"/>
      <c r="O11" s="32"/>
      <c r="P11" s="32"/>
      <c r="Q11" s="32"/>
      <c r="R11" s="32"/>
      <c r="S11" s="32"/>
      <c r="T11" s="32"/>
      <c r="U11" s="42"/>
      <c r="V11" s="42"/>
      <c r="W11" s="42"/>
    </row>
    <row r="12" s="2" customFormat="1" ht="62" customHeight="1" spans="1:23">
      <c r="A12" s="17">
        <v>5</v>
      </c>
      <c r="B12" s="18" t="s">
        <v>65</v>
      </c>
      <c r="C12" s="18" t="s">
        <v>66</v>
      </c>
      <c r="D12" s="18" t="s">
        <v>31</v>
      </c>
      <c r="E12" s="18" t="s">
        <v>32</v>
      </c>
      <c r="F12" s="18" t="s">
        <v>33</v>
      </c>
      <c r="G12" s="18" t="s">
        <v>67</v>
      </c>
      <c r="H12" s="19" t="s">
        <v>68</v>
      </c>
      <c r="I12" s="18" t="s">
        <v>69</v>
      </c>
      <c r="J12" s="18">
        <v>2</v>
      </c>
      <c r="K12" s="18">
        <v>47.56</v>
      </c>
      <c r="L12" s="18"/>
      <c r="M12" s="18">
        <v>47.56</v>
      </c>
      <c r="N12" s="18"/>
      <c r="O12" s="18"/>
      <c r="P12" s="18"/>
      <c r="Q12" s="18" t="s">
        <v>70</v>
      </c>
      <c r="R12" s="18" t="s">
        <v>71</v>
      </c>
      <c r="S12" s="18" t="s">
        <v>72</v>
      </c>
      <c r="T12" s="17">
        <v>1302</v>
      </c>
      <c r="U12" s="17">
        <v>8</v>
      </c>
      <c r="V12" s="17">
        <v>5684</v>
      </c>
      <c r="W12" s="17">
        <v>26</v>
      </c>
    </row>
    <row r="13" s="2" customFormat="1" ht="68" customHeight="1" spans="1:23">
      <c r="A13" s="17">
        <v>6</v>
      </c>
      <c r="B13" s="18" t="s">
        <v>73</v>
      </c>
      <c r="C13" s="18" t="s">
        <v>74</v>
      </c>
      <c r="D13" s="18" t="s">
        <v>43</v>
      </c>
      <c r="E13" s="18" t="s">
        <v>75</v>
      </c>
      <c r="F13" s="18" t="s">
        <v>33</v>
      </c>
      <c r="G13" s="18" t="s">
        <v>76</v>
      </c>
      <c r="H13" s="19" t="s">
        <v>77</v>
      </c>
      <c r="I13" s="18" t="s">
        <v>78</v>
      </c>
      <c r="J13" s="18">
        <v>3.83</v>
      </c>
      <c r="K13" s="18">
        <v>191.96</v>
      </c>
      <c r="L13" s="18"/>
      <c r="M13" s="18">
        <v>191.96</v>
      </c>
      <c r="N13" s="18"/>
      <c r="O13" s="18"/>
      <c r="P13" s="18"/>
      <c r="Q13" s="18" t="s">
        <v>70</v>
      </c>
      <c r="R13" s="18" t="s">
        <v>71</v>
      </c>
      <c r="S13" s="18" t="s">
        <v>79</v>
      </c>
      <c r="T13" s="17">
        <v>756</v>
      </c>
      <c r="U13" s="17">
        <v>4</v>
      </c>
      <c r="V13" s="17">
        <v>3238</v>
      </c>
      <c r="W13" s="17">
        <v>14</v>
      </c>
    </row>
    <row r="14" s="2" customFormat="1" ht="25" customHeight="1" spans="1:23">
      <c r="A14" s="13" t="s">
        <v>80</v>
      </c>
      <c r="B14" s="14"/>
      <c r="C14" s="14"/>
      <c r="D14" s="14"/>
      <c r="E14" s="14"/>
      <c r="F14" s="14"/>
      <c r="G14" s="15"/>
      <c r="H14" s="16"/>
      <c r="I14" s="32"/>
      <c r="J14" s="32"/>
      <c r="K14" s="32">
        <f>SUM(K12:K13)</f>
        <v>239.52</v>
      </c>
      <c r="L14" s="32"/>
      <c r="M14" s="32">
        <f>SUM(M12:M13)</f>
        <v>239.52</v>
      </c>
      <c r="N14" s="32"/>
      <c r="O14" s="32"/>
      <c r="P14" s="32"/>
      <c r="Q14" s="32"/>
      <c r="R14" s="32"/>
      <c r="S14" s="32"/>
      <c r="T14" s="32"/>
      <c r="U14" s="42"/>
      <c r="V14" s="42"/>
      <c r="W14" s="42"/>
    </row>
    <row r="15" s="2" customFormat="1" ht="63" customHeight="1" spans="1:23">
      <c r="A15" s="17">
        <v>7</v>
      </c>
      <c r="B15" s="24" t="s">
        <v>81</v>
      </c>
      <c r="C15" s="25" t="s">
        <v>82</v>
      </c>
      <c r="D15" s="26" t="s">
        <v>43</v>
      </c>
      <c r="E15" s="26" t="s">
        <v>83</v>
      </c>
      <c r="F15" s="26" t="s">
        <v>33</v>
      </c>
      <c r="G15" s="27" t="s">
        <v>84</v>
      </c>
      <c r="H15" s="28" t="s">
        <v>85</v>
      </c>
      <c r="I15" s="24" t="s">
        <v>78</v>
      </c>
      <c r="J15" s="39">
        <v>2.5</v>
      </c>
      <c r="K15" s="39">
        <v>120</v>
      </c>
      <c r="L15" s="17"/>
      <c r="M15" s="26">
        <v>120</v>
      </c>
      <c r="N15" s="40"/>
      <c r="O15" s="40"/>
      <c r="P15" s="40"/>
      <c r="Q15" s="26" t="s">
        <v>86</v>
      </c>
      <c r="R15" s="26" t="s">
        <v>87</v>
      </c>
      <c r="S15" s="46" t="s">
        <v>88</v>
      </c>
      <c r="T15" s="17">
        <v>372</v>
      </c>
      <c r="U15" s="17">
        <v>0</v>
      </c>
      <c r="V15" s="17">
        <v>1675</v>
      </c>
      <c r="W15" s="17">
        <v>0</v>
      </c>
    </row>
    <row r="16" s="2" customFormat="1" ht="69" customHeight="1" spans="1:23">
      <c r="A16" s="17">
        <v>8</v>
      </c>
      <c r="B16" s="24" t="s">
        <v>89</v>
      </c>
      <c r="C16" s="29" t="s">
        <v>90</v>
      </c>
      <c r="D16" s="26" t="s">
        <v>31</v>
      </c>
      <c r="E16" s="26" t="s">
        <v>91</v>
      </c>
      <c r="F16" s="26" t="s">
        <v>33</v>
      </c>
      <c r="G16" s="29" t="s">
        <v>92</v>
      </c>
      <c r="H16" s="28" t="s">
        <v>93</v>
      </c>
      <c r="I16" s="24" t="s">
        <v>36</v>
      </c>
      <c r="J16" s="39">
        <v>2</v>
      </c>
      <c r="K16" s="39">
        <v>70</v>
      </c>
      <c r="L16" s="17"/>
      <c r="M16" s="26">
        <v>70</v>
      </c>
      <c r="N16" s="40"/>
      <c r="O16" s="40"/>
      <c r="P16" s="40"/>
      <c r="Q16" s="26" t="s">
        <v>86</v>
      </c>
      <c r="R16" s="26" t="s">
        <v>87</v>
      </c>
      <c r="S16" s="46" t="s">
        <v>94</v>
      </c>
      <c r="T16" s="17">
        <v>684</v>
      </c>
      <c r="U16" s="17">
        <v>1</v>
      </c>
      <c r="V16" s="17">
        <v>2963</v>
      </c>
      <c r="W16" s="17">
        <v>1</v>
      </c>
    </row>
    <row r="17" s="2" customFormat="1" ht="25" customHeight="1" spans="1:23">
      <c r="A17" s="13" t="s">
        <v>95</v>
      </c>
      <c r="B17" s="14"/>
      <c r="C17" s="14"/>
      <c r="D17" s="14"/>
      <c r="E17" s="14"/>
      <c r="F17" s="14"/>
      <c r="G17" s="15"/>
      <c r="H17" s="16"/>
      <c r="I17" s="32"/>
      <c r="J17" s="32"/>
      <c r="K17" s="32">
        <f>SUM(K15:K16)</f>
        <v>190</v>
      </c>
      <c r="L17" s="32"/>
      <c r="M17" s="32">
        <f>SUM(M15:M16)</f>
        <v>190</v>
      </c>
      <c r="N17" s="32"/>
      <c r="O17" s="32"/>
      <c r="P17" s="32"/>
      <c r="Q17" s="32"/>
      <c r="R17" s="32"/>
      <c r="S17" s="32"/>
      <c r="T17" s="32"/>
      <c r="U17" s="42"/>
      <c r="V17" s="42"/>
      <c r="W17" s="42"/>
    </row>
    <row r="18" s="2" customFormat="1" ht="66" customHeight="1" spans="1:23">
      <c r="A18" s="17">
        <v>9</v>
      </c>
      <c r="B18" s="24" t="s">
        <v>96</v>
      </c>
      <c r="C18" s="24" t="s">
        <v>97</v>
      </c>
      <c r="D18" s="24" t="s">
        <v>31</v>
      </c>
      <c r="E18" s="24" t="s">
        <v>98</v>
      </c>
      <c r="F18" s="24" t="s">
        <v>33</v>
      </c>
      <c r="G18" s="24" t="s">
        <v>99</v>
      </c>
      <c r="H18" s="30" t="s">
        <v>100</v>
      </c>
      <c r="I18" s="24" t="s">
        <v>78</v>
      </c>
      <c r="J18" s="40">
        <v>4</v>
      </c>
      <c r="K18" s="24">
        <v>120</v>
      </c>
      <c r="L18" s="17"/>
      <c r="M18" s="17">
        <v>120</v>
      </c>
      <c r="N18" s="17"/>
      <c r="O18" s="17"/>
      <c r="P18" s="17"/>
      <c r="Q18" s="47" t="s">
        <v>101</v>
      </c>
      <c r="R18" s="47" t="s">
        <v>102</v>
      </c>
      <c r="S18" s="47" t="s">
        <v>103</v>
      </c>
      <c r="T18" s="48">
        <v>795</v>
      </c>
      <c r="U18" s="48">
        <v>0</v>
      </c>
      <c r="V18" s="48">
        <v>2272</v>
      </c>
      <c r="W18" s="48">
        <v>0</v>
      </c>
    </row>
    <row r="19" s="2" customFormat="1" ht="25" customHeight="1" spans="1:23">
      <c r="A19" s="13" t="s">
        <v>104</v>
      </c>
      <c r="B19" s="14"/>
      <c r="C19" s="14"/>
      <c r="D19" s="14"/>
      <c r="E19" s="14"/>
      <c r="F19" s="14"/>
      <c r="G19" s="15"/>
      <c r="H19" s="16"/>
      <c r="I19" s="32"/>
      <c r="J19" s="32"/>
      <c r="K19" s="32">
        <f>SUM(K18:K18)</f>
        <v>120</v>
      </c>
      <c r="L19" s="32"/>
      <c r="M19" s="32">
        <v>120</v>
      </c>
      <c r="N19" s="32"/>
      <c r="O19" s="32"/>
      <c r="P19" s="32"/>
      <c r="Q19" s="32"/>
      <c r="R19" s="32"/>
      <c r="S19" s="32"/>
      <c r="T19" s="32"/>
      <c r="U19" s="42"/>
      <c r="V19" s="42"/>
      <c r="W19" s="42"/>
    </row>
    <row r="20" s="2" customFormat="1" ht="56" customHeight="1" spans="1:23">
      <c r="A20" s="17">
        <v>10</v>
      </c>
      <c r="B20" s="24" t="s">
        <v>105</v>
      </c>
      <c r="C20" s="24" t="s">
        <v>106</v>
      </c>
      <c r="D20" s="24" t="s">
        <v>31</v>
      </c>
      <c r="E20" s="24" t="s">
        <v>32</v>
      </c>
      <c r="F20" s="24" t="s">
        <v>33</v>
      </c>
      <c r="G20" s="24" t="s">
        <v>107</v>
      </c>
      <c r="H20" s="31" t="s">
        <v>108</v>
      </c>
      <c r="I20" s="24" t="s">
        <v>69</v>
      </c>
      <c r="J20" s="24">
        <v>2</v>
      </c>
      <c r="K20" s="18">
        <v>70</v>
      </c>
      <c r="L20" s="18"/>
      <c r="M20" s="18">
        <v>70</v>
      </c>
      <c r="N20" s="18"/>
      <c r="O20" s="18"/>
      <c r="P20" s="18"/>
      <c r="Q20" s="18" t="s">
        <v>109</v>
      </c>
      <c r="R20" s="18" t="s">
        <v>110</v>
      </c>
      <c r="S20" s="49" t="s">
        <v>111</v>
      </c>
      <c r="T20" s="18">
        <v>454</v>
      </c>
      <c r="U20" s="18">
        <v>7</v>
      </c>
      <c r="V20" s="18">
        <v>1438</v>
      </c>
      <c r="W20" s="18">
        <v>11</v>
      </c>
    </row>
    <row r="21" s="2" customFormat="1" ht="28" customHeight="1" spans="1:23">
      <c r="A21" s="13" t="s">
        <v>112</v>
      </c>
      <c r="B21" s="14"/>
      <c r="C21" s="14"/>
      <c r="D21" s="14"/>
      <c r="E21" s="14"/>
      <c r="F21" s="14"/>
      <c r="G21" s="15"/>
      <c r="H21" s="32"/>
      <c r="I21" s="32"/>
      <c r="J21" s="32"/>
      <c r="K21" s="32">
        <v>70</v>
      </c>
      <c r="L21" s="32"/>
      <c r="M21" s="32">
        <v>70</v>
      </c>
      <c r="N21" s="32"/>
      <c r="O21" s="32"/>
      <c r="P21" s="32"/>
      <c r="Q21" s="32"/>
      <c r="R21" s="32"/>
      <c r="S21" s="32"/>
      <c r="T21" s="32"/>
      <c r="U21" s="42"/>
      <c r="V21" s="42"/>
      <c r="W21" s="42"/>
    </row>
    <row r="22" s="2" customFormat="1" ht="28" customHeight="1" spans="1:23">
      <c r="A22" s="13" t="s">
        <v>113</v>
      </c>
      <c r="B22" s="14"/>
      <c r="C22" s="14"/>
      <c r="D22" s="14"/>
      <c r="E22" s="14"/>
      <c r="F22" s="14"/>
      <c r="G22" s="15"/>
      <c r="H22" s="32"/>
      <c r="I22" s="32"/>
      <c r="J22" s="32"/>
      <c r="K22" s="32">
        <f>K6+K8+K11+K14+K17+K19+K21</f>
        <v>926</v>
      </c>
      <c r="L22" s="32"/>
      <c r="M22" s="32">
        <f>M6+M8+M11+M14+M17+M19+M21</f>
        <v>926</v>
      </c>
      <c r="N22" s="32"/>
      <c r="O22" s="32"/>
      <c r="P22" s="32"/>
      <c r="Q22" s="32"/>
      <c r="R22" s="32"/>
      <c r="S22" s="32"/>
      <c r="T22" s="32"/>
      <c r="U22" s="42"/>
      <c r="V22" s="42"/>
      <c r="W22" s="42"/>
    </row>
    <row r="23" s="1" customFormat="1" ht="25" customHeight="1" spans="1:20">
      <c r="A23" s="33" t="s">
        <v>114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50"/>
    </row>
  </sheetData>
  <autoFilter ref="A4:W23">
    <extLst/>
  </autoFilter>
  <mergeCells count="29">
    <mergeCell ref="A1:W1"/>
    <mergeCell ref="A2:G2"/>
    <mergeCell ref="M2:U2"/>
    <mergeCell ref="L3:P3"/>
    <mergeCell ref="T3:U3"/>
    <mergeCell ref="V3:W3"/>
    <mergeCell ref="A6:G6"/>
    <mergeCell ref="A8:G8"/>
    <mergeCell ref="A11:G11"/>
    <mergeCell ref="A14:G14"/>
    <mergeCell ref="A17:G17"/>
    <mergeCell ref="A19:G19"/>
    <mergeCell ref="A21:G21"/>
    <mergeCell ref="A22:G22"/>
    <mergeCell ref="A23:S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S3:S4"/>
  </mergeCells>
  <pageMargins left="0.471527777777778" right="0.471527777777778" top="0.590277777777778" bottom="0.590277777777778" header="0.511805555555556" footer="0.511805555555556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2023-04-17T10:58:00Z</dcterms:created>
  <dcterms:modified xsi:type="dcterms:W3CDTF">2023-07-04T10:43:48Z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