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2465"/>
  </bookViews>
  <sheets>
    <sheet name="Sheet1" sheetId="1" r:id="rId1"/>
  </sheets>
  <definedNames>
    <definedName name="_xlnm._FilterDatabase" localSheetId="0" hidden="1">Sheet1!$A$4:$U$55</definedName>
    <definedName name="_xlnm.Print_Titles" localSheetId="0">Sheet1!$1:$4</definedName>
  </definedNames>
  <calcPr calcId="125725"/>
</workbook>
</file>

<file path=xl/calcChain.xml><?xml version="1.0" encoding="utf-8"?>
<calcChain xmlns="http://schemas.openxmlformats.org/spreadsheetml/2006/main">
  <c r="L53" i="1"/>
  <c r="K53"/>
  <c r="L49"/>
  <c r="K49"/>
  <c r="L44"/>
  <c r="K44"/>
  <c r="L42"/>
  <c r="K42"/>
  <c r="K36"/>
  <c r="L35"/>
  <c r="L33"/>
  <c r="L32"/>
  <c r="L31"/>
  <c r="L30"/>
  <c r="L29"/>
  <c r="L36" s="1"/>
  <c r="L28"/>
  <c r="K28"/>
  <c r="L22"/>
  <c r="K22"/>
  <c r="L17"/>
  <c r="K17"/>
  <c r="L9"/>
  <c r="K9"/>
  <c r="K54" s="1"/>
  <c r="L54" l="1"/>
</calcChain>
</file>

<file path=xl/sharedStrings.xml><?xml version="1.0" encoding="utf-8"?>
<sst xmlns="http://schemas.openxmlformats.org/spreadsheetml/2006/main" count="479" uniqueCount="285">
  <si>
    <t>鄯善县2023年县级巩固拓展脱贫攻坚成果和乡村振兴项目库入库项目公示表（第二批）</t>
  </si>
  <si>
    <t>填报单位（盖章）：</t>
  </si>
  <si>
    <t>序号</t>
  </si>
  <si>
    <t>项目库编号</t>
  </si>
  <si>
    <t>项目名称</t>
  </si>
  <si>
    <t>项目类别</t>
  </si>
  <si>
    <t>项目子类型</t>
  </si>
  <si>
    <t>建设性质</t>
  </si>
  <si>
    <t>实施地点</t>
  </si>
  <si>
    <t>主要建设内容</t>
  </si>
  <si>
    <t>建设单位</t>
  </si>
  <si>
    <t>建设规模</t>
  </si>
  <si>
    <t>资金规模   （万元）</t>
  </si>
  <si>
    <t>资金来源（万元）</t>
  </si>
  <si>
    <t>责任单位</t>
  </si>
  <si>
    <t>责任人</t>
  </si>
  <si>
    <t>绩效目标</t>
  </si>
  <si>
    <t>入库时间</t>
  </si>
  <si>
    <t>审批文号</t>
  </si>
  <si>
    <t>中央衔接资金</t>
  </si>
  <si>
    <t>自治区衔接资金</t>
  </si>
  <si>
    <t>其他涉农整合资金</t>
  </si>
  <si>
    <t>地方政府债券资金</t>
  </si>
  <si>
    <t>其他资金</t>
  </si>
  <si>
    <t>SSX2023060</t>
  </si>
  <si>
    <t>吐峪沟乡吐峪沟村旅游配套设施建设项目</t>
  </si>
  <si>
    <t>乡村建设行动</t>
  </si>
  <si>
    <t>人居环境整治--农村卫生厕所改造</t>
  </si>
  <si>
    <t>新建</t>
  </si>
  <si>
    <t>吐峪沟村</t>
  </si>
  <si>
    <t>新建水冲式卫生厕所2座，面积100平方米/座，3000元/平方米，共计60万元；40立方米化粪池2个，27.3万元/个，共计54.6万元，新建停车场4000平方米，87.5元/平方米，共计35万元（换填土方，砂石砾铺设）。合计149.6万元。（包含项目前期费用）</t>
  </si>
  <si>
    <t>座/个/平方米</t>
  </si>
  <si>
    <t>2/2/4000</t>
  </si>
  <si>
    <t>吐峪沟乡人民政府</t>
  </si>
  <si>
    <t>陈鑫</t>
  </si>
  <si>
    <t>项目建成后，将改善吐峪沟村人居环境，提升该村旅游服务水平，增强游客接待能力，有效缓解公共卫生厕所不足，游客如厕难的问题，增强居民群众参与旅游产业发展的信心和动力，停车场建成后，不仅为游客和群众的停车问题切实得到改善，切实让群众感受到身边实实在在的便利，也搭建了密切党群关系的“连心桥”。</t>
  </si>
  <si>
    <t>SSX2023061</t>
  </si>
  <si>
    <t>吐峪沟乡大型工程机械采购项目</t>
  </si>
  <si>
    <t>产业发展</t>
  </si>
  <si>
    <t>产业服务支撑项目-农业社会化服务</t>
  </si>
  <si>
    <t>泽日甫村、幸福村</t>
  </si>
  <si>
    <t>购买50装载机2辆，其中:泽日甫村1辆，幸福村1辆，35万元/辆，合计70万元。</t>
  </si>
  <si>
    <t>辆</t>
  </si>
  <si>
    <t>该项目的建成，可以有效处理村民生活垃圾，改善整体村容村貌，增强群众自信心，改善群众生活质量。</t>
  </si>
  <si>
    <t>SSX2023062</t>
  </si>
  <si>
    <t>吐峪沟乡公共照明设施建设项目</t>
  </si>
  <si>
    <t>农村公共服务-公共照明设施</t>
  </si>
  <si>
    <t>吐峪沟村、洋海夏村、潘家坎儿孜村</t>
  </si>
  <si>
    <t>吐峪沟村安装太阳能路灯100盏，高6米60盏，3000元/盏，共计18万元；高5米40盏，2800元/盏，共计11.2万元；更新维修旧路灯300盏（其中：洋海夏村130盏、潘家坎儿孜村170盏），1600元/盏，共计48万元，合计77.2万元。（包含项目前期费用）</t>
  </si>
  <si>
    <t>盏</t>
  </si>
  <si>
    <t>该项目的实施，改善夜间出行环境，增加脱贫户对生产生活的信心。可带动周边脱贫户从事农业的信心，激发脱贫户内生动力，实现增收。</t>
  </si>
  <si>
    <t>SSX2023063</t>
  </si>
  <si>
    <t>吐峪沟乡克尔火焰山村防渗渠建设项目</t>
  </si>
  <si>
    <t>配套设施项目-小型农田水利设施建设</t>
  </si>
  <si>
    <t>克尔火焰山村</t>
  </si>
  <si>
    <t>新建防渗渠4.3公里，流量为0.3m³/s，30万元/公里，合计129万元。（包含项目前期费用）</t>
  </si>
  <si>
    <t>公里</t>
  </si>
  <si>
    <t>鄯善县吐峪沟乡人民政府</t>
  </si>
  <si>
    <t>吐峪沟乡入库项目合计（4个）</t>
  </si>
  <si>
    <t>SSX2023064</t>
  </si>
  <si>
    <t>鲁克沁镇公共照明设备更换项目</t>
  </si>
  <si>
    <t>农村公共服务--公共照明设施</t>
  </si>
  <si>
    <t>木卡姆村、阿曼夏村、其那儿巴格村、英夏买里村、阔纳夏村、迪汗苏村、吐曼格博依村</t>
  </si>
  <si>
    <t>更换太阳能路灯1018盏（更换太阳能板、灯头、电池），其中：木卡姆村150盏，阿曼夏村262盏、其那尔巴格村121盏、英夏买里村126盏、阔纳夏村89盏、迪汗苏村142盏、吐曼格博依村128盏，0.16万元/盏，共计投资162.88万元。</t>
  </si>
  <si>
    <t>鲁克沁镇人民政府</t>
  </si>
  <si>
    <t>李金山</t>
  </si>
  <si>
    <t>项目实施能够有效为群众出行提供便利，为群众夜间出行提供安全保障。</t>
  </si>
  <si>
    <t>SSX2023065</t>
  </si>
  <si>
    <t>鲁克沁镇赛尔克甫村农副产品仓储建设项目</t>
  </si>
  <si>
    <t>加工流通项目--农产品仓储保鲜冷链基础设施建设</t>
  </si>
  <si>
    <t>赛尔克甫村</t>
  </si>
  <si>
    <t>新建仓储库房4间（每间60平方米），240平方米，2100元/平方米，小计50.4万元；配套凉棚1200平方米，260元/平方米，小计31.2万元；共计投资81.6万元。（含项目前期费）</t>
  </si>
  <si>
    <t>平方米</t>
  </si>
  <si>
    <t>240 、   
1200</t>
  </si>
  <si>
    <t>通过项目实施后，可提高仓储储存功能，提高整体经济资源整合。方便群众葡萄干存储，解决葡萄干堆放不便问题。</t>
  </si>
  <si>
    <t>SSX2023066</t>
  </si>
  <si>
    <t>鲁克沁镇大型工程机械采购项目</t>
  </si>
  <si>
    <t>产业服务支撑项目--农业社会化服务</t>
  </si>
  <si>
    <t>购置50大铲车1辆，35万元/辆，合计35万元。</t>
  </si>
  <si>
    <t>通过项目实施，用于我镇村集体壮大经济收入低的村，同时也可增加就业岗位，提高就业率，促使群众增加收入。</t>
  </si>
  <si>
    <t>SSX2023067</t>
  </si>
  <si>
    <t>鲁克沁镇迪汗苏养殖小区停车场建设项目</t>
  </si>
  <si>
    <t>农村基础设施（含产业配套基础设施）--其他</t>
  </si>
  <si>
    <t>迪汗苏村</t>
  </si>
  <si>
    <t>在迪汗苏养殖小区外，新建停车场4000平方米，厚度20CM，160元/平方米，共计投资64万元。（含项目前期费）</t>
  </si>
  <si>
    <t>项目的实施，将极大改变山南四乡镇农牧民群众牛羊交易停车不便的问题，为农牧民及收购商保障提供方便的停车场地。受益群众8000余人。</t>
  </si>
  <si>
    <t>SSX2023068</t>
  </si>
  <si>
    <t>鲁克沁镇低压管道设施项目</t>
  </si>
  <si>
    <t>配套设施项目--小型农田水利设施建设</t>
  </si>
  <si>
    <t>其那尔巴格村、阿曼夏村</t>
  </si>
  <si>
    <t>铺设低压管道12公里，其中：其那尔巴格村铺设低压管道4公里，DN160管径，10万元/公里，投资40万元；
阿曼夏村铺设低压管道8公里，DN160管径，10万元/公里，投资金额80万元。总得投资120万元（含项目前期费）。</t>
  </si>
  <si>
    <t xml:space="preserve">通过管道新建项目的实施，避免灌溉用水的浪费流失，可解决灌溉用水的浪费流失，充分发挥节水的效用，对农民增收和发展经济都能起到积极的作用。
</t>
  </si>
  <si>
    <t>SSX2023069</t>
  </si>
  <si>
    <t>鲁克沁镇自来水改造建设项目</t>
  </si>
  <si>
    <t>农村基础设施
（含产业配套基础设施）--农村供水保障设施建设</t>
  </si>
  <si>
    <t>赛尔克甫夏村、赛尔克甫村</t>
  </si>
  <si>
    <t>铺设给水管材5.5公里，其中：赛尔克甫夏村铺设PE管材，DN110管径供水管道长2.5公里，30万元/公里，小计75万元；赛尔克甫村，铺设主管道PE管材，DN250管径供水管道长3公里（含修复路面），90万元/公里，小计270万元；共计投资金额345万元。（含项目前期费）。</t>
  </si>
  <si>
    <t>SSX2023070</t>
  </si>
  <si>
    <t>鲁克沁镇赛尔克甫夏村沥青道路建设项目</t>
  </si>
  <si>
    <t>农村基础设施（含产业配套基础设施）--农村道路建设（通村路）</t>
  </si>
  <si>
    <t>赛尔克甫夏村</t>
  </si>
  <si>
    <t>新建赛尔克甫夏村沥青道路2.5公里，宽5米，55万元/公里，计划投资金额137.5万元（含项目前期费）。</t>
  </si>
  <si>
    <t>通过项目实施，大力改善当前道路现状，提高农民生产生活条件，解决群众出行困难问题，确保群众出行安全，为群众日常生活提供便利，提高收入。尤其学生上下学更为安全，可以给家长接送学生提供方便。</t>
  </si>
  <si>
    <t>鲁克沁镇入库项目合计（7个）</t>
  </si>
  <si>
    <t>SSX2023071</t>
  </si>
  <si>
    <t>迪坎镇公共照明建设项目</t>
  </si>
  <si>
    <t>坎儿孜库勒村、也扎坎儿孜村、迪坎尔村、塔什塔盘村、玉尔门村、托特坎儿孜村</t>
  </si>
  <si>
    <t>维修太阳能路灯（更换电池、灯头、太阳能板）385盏（其中坎儿孜库勒村124盏、也扎坎儿孜村6盏、迪坎尔村60盏、塔什塔盘村80盏、玉尔门村94盏、托特坎儿孜村21盏），0.16万元/盏，总投资61.6万元。</t>
  </si>
  <si>
    <t>迪坎镇人民政府</t>
  </si>
  <si>
    <t>马亮</t>
  </si>
  <si>
    <t>完善各村公共照明设施，保障群众夜间出行安全，提升村容村貌。</t>
  </si>
  <si>
    <t>SSX2023072</t>
  </si>
  <si>
    <t>迪坎镇易地搬迁区公共照明建设项目</t>
  </si>
  <si>
    <t>坎儿孜库勒村（易地搬迁区）</t>
  </si>
  <si>
    <t>采购安装6米太阳能路灯16盏,0.3万元/盏，需4.8万元；维修太阳能路灯（更换电池、灯头、太阳能板）45盏，0.16万元/盏，需7.2万元，总投资12万元。</t>
  </si>
  <si>
    <t>为易地搬迁群众夜间出行提供便捷，提高出行的安全性，有效降低事故风险，改善安置区美化亮化。</t>
  </si>
  <si>
    <t>SSX2023073</t>
  </si>
  <si>
    <t>迪坎镇节水灌溉建设项目</t>
  </si>
  <si>
    <t>迪坎镇铺设节水灌溉设施20公里（其中托特坎儿孜村4公里、也扎坎儿孜村3公里，坎儿孜库勒村5公里、迪坎村3公里、塔什塔盘村3公里、玉尔门村2公里），PVC管材，160Φ，7.8万元/公里，总投资156万元（含前期费）。</t>
  </si>
  <si>
    <t>通过农田节水有效改善项目区农田基础设施条件，提升农产品品质，增加群众收入。</t>
  </si>
  <si>
    <t>SSX2023074</t>
  </si>
  <si>
    <t>迪坎镇坎儿孜库勒村机电井更新建设项目</t>
  </si>
  <si>
    <t>坎儿孜库勒村</t>
  </si>
  <si>
    <t>更新坎儿孜库勒村1眼机电井，更换电缆、变压器、水泵，加盖井房15平方米，计27万元（含前期费）。</t>
  </si>
  <si>
    <t>眼</t>
  </si>
  <si>
    <t>改善坎儿孜库勒村农业生产设施条件，提高农业灌溉用水效率。</t>
  </si>
  <si>
    <t>迪坎镇入库项目合计（4个）</t>
  </si>
  <si>
    <t>SSX2023075</t>
  </si>
  <si>
    <t>达浪坎乡英坎村鲜食葡萄分拣中心项目</t>
  </si>
  <si>
    <t>加工流通项目-产地初加工和精深加工</t>
  </si>
  <si>
    <t>英坎村</t>
  </si>
  <si>
    <t>在英坎村2组建设占地6000平方米的鲜食葡萄分拣中心。其中：场地硬化1500平方米，120元/平方米，计18万元；搭建凉棚1500平米，360元/平方米，计54万元；改造水、电，计3.5万元；修建4500平米停车场（厚度20厘米的砂石场地），55元/平方米，计24.75万元；安装100吨地磅，计10万元。计划总投资110.25万元。（包含项目前期费）</t>
  </si>
  <si>
    <t>达浪坎乡人民政府</t>
  </si>
  <si>
    <t>罗玉鹏</t>
  </si>
  <si>
    <t>切实提高英坎村鲜食葡萄采摘销售质量，打造鲜食葡萄销售示范点，带动全乡鲜食葡萄销售，提高葡萄产业效益，增加农民收入。</t>
  </si>
  <si>
    <t>SSX2023076</t>
  </si>
  <si>
    <t>达浪坎乡环卫设施项目</t>
  </si>
  <si>
    <t>人居环境整治-农村垃圾治理</t>
  </si>
  <si>
    <t>央布拉克村、乔亚村、拜什塔木村、阿扎提村、玉旺坎村、英坎村</t>
  </si>
  <si>
    <t>购置垃圾桶930个（240升/铁质），0.05万元/个，计46.5万元（其中：央布拉克村170个、乔亚村200个、拜什塔木村150个、阿扎提村130个、玉旺坎村150个、英坎村130个）；英坎村购置6立方米压缩垃圾车1辆、22.5万元/辆,计划总投资69万元。</t>
  </si>
  <si>
    <t>个、辆</t>
  </si>
  <si>
    <t>930、1</t>
  </si>
  <si>
    <t>切实解决乡村生态环境特别是垃圾分类回收处理、化粪池处理的问题，提高乡村生态环保意识，加强美丽乡村建设。</t>
  </si>
  <si>
    <t>SSX2023077</t>
  </si>
  <si>
    <t>达浪坎乡植物病虫害防治设备采购项目</t>
  </si>
  <si>
    <t>采购12台电动打药机（其中：央布拉克村，乔亚村，拜什塔木村，阿扎提村，玉旺坎村，英坎村各2台），1.25万元/台，计15万元。</t>
  </si>
  <si>
    <t>台</t>
  </si>
  <si>
    <t>有效解决各村林木、葡萄地等病虫害防治及提高农业机械化水平，降低农业生产成本，提高农业效益。</t>
  </si>
  <si>
    <t>SSX2023078</t>
  </si>
  <si>
    <t>达浪坎乡大型机械设备采购项目</t>
  </si>
  <si>
    <t>央布拉克村、阿扎提村</t>
  </si>
  <si>
    <t>阿扎提村、央布拉克村各采购1台30装载机，共2台，23.78万元/台，共投资47.56万元。</t>
  </si>
  <si>
    <t>通过租赁等形式，有效壮大村集体经济，提高群众收入，提升群众幸福感、获得感。</t>
  </si>
  <si>
    <t>SSX2023079</t>
  </si>
  <si>
    <t>达浪坎乡央布拉克村巷道硬化建设项目</t>
  </si>
  <si>
    <t>农村基础设施（含产业配套基础设施）-农村道路建设（通村、组硬化路及护栏）</t>
  </si>
  <si>
    <t>央布拉克村</t>
  </si>
  <si>
    <t>央布拉克村新建巷道硬化3.83公里，（其中：修建4米宽路面2.67公里，48万/公里，计128.16万元；修建5米宽路面1.16公里，55万/公里，计63.8万元）项目总投资191.96万元（含项目前期费）。</t>
  </si>
  <si>
    <t>有效改善群众出行道路环境，提高群众出行安全性，降低农产品运输成本，提高运输效率，达到增收的目的。</t>
  </si>
  <si>
    <t>达浪坎入库项目合计（5个）</t>
  </si>
  <si>
    <t>SSX2023080</t>
  </si>
  <si>
    <t>连木沁镇大型工程机械采购项目</t>
  </si>
  <si>
    <t>汗都夏村、尤库日买里村、巴扎村</t>
  </si>
  <si>
    <t>购置50大型装载机3台，单价35万元/台，合计105万元（其中：汗都夏村、尤库日买里村、巴扎村各1台）。</t>
  </si>
  <si>
    <t>连木沁镇人民政府</t>
  </si>
  <si>
    <t>赵晖</t>
  </si>
  <si>
    <t>SSX2023081</t>
  </si>
  <si>
    <t>连木沁镇人居环境整治设备采购项目</t>
  </si>
  <si>
    <t>阿克墩村、苏克协尔村、艾斯力汗都村、汗都坎村、布拉克阿勒迪村、汗都夏村、尤库日买里村、曲旺克尔村、库木买里村、连木沁坎村、阿斯塔纳村</t>
  </si>
  <si>
    <t>采购柴油三轮垃圾清运车12辆，单价2万元/辆，计24万元（其中：汗都夏村2辆、其他10个村各1辆）；购置7立方洒水车4辆，17万元/辆，计68万元（其中：阿克墩村、苏克协尔村、库木买里村、汗都夏村各1辆）；购置9.5立方洒水车1辆（其中：尤库日买里村1辆），单价20万元/辆，计20万元；合计112万元。</t>
  </si>
  <si>
    <t>SSX2023082</t>
  </si>
  <si>
    <t>连木沁镇公共照明建设项目</t>
  </si>
  <si>
    <t>布拉克阿勒迪村、阿斯塔纳村</t>
  </si>
  <si>
    <t>通过该项目实施，大力改善布拉克阿勒迪村、阿斯塔纳村当地群众97户夜间出行，日常生产、生活提供便利。同时该项目的实施惠民生、暖民心，赢得群众支持和拥护。</t>
  </si>
  <si>
    <t>SSX2023083</t>
  </si>
  <si>
    <t>连木沁镇公共照明维修项目</t>
  </si>
  <si>
    <t>阿克墩村、苏克协尔村、艾斯里汉都村、汗都坎村、布拉克阿勒迪村、汗都夏村、尤库日买里村、库木买里村、巴扎村、连木沁坎村</t>
  </si>
  <si>
    <t>通过项目实施，将有效保障连木沁镇各族群众夜间出行，降低交通事故发生率，切实保障各族群众人身安全和生命问题。</t>
  </si>
  <si>
    <t>SSX2023084</t>
  </si>
  <si>
    <t>连木沁镇农业抗旱引水设施建设项目</t>
  </si>
  <si>
    <t>巴扎村、艾斯力汗都村、苏克协尔村</t>
  </si>
  <si>
    <t>建设巴扎村引水管道1400米，单价110元/米，计15.4万元；购置水泵、变压器、电缆线、蓄水池等设备7.4万元，计22.8万元；新建艾斯力汗都村引水渠道1公里，设计流速0.2m³/s，造价29万元/公里，计29万元；铺设苏克协尔村低压管道1.6公里，单价6.5万元/公里，计10.4万元。总计62.2万元。（含前期费用）</t>
  </si>
  <si>
    <t>米、公里</t>
  </si>
  <si>
    <t>1400、1、1.6</t>
  </si>
  <si>
    <t>该项目的实施，将大幅降低巴扎村、艾斯力汗都村、苏克协尔村对农作物影响，保障持水资源合理分配，提升农业抗旱用水能力，保障群众农业生产收益。</t>
  </si>
  <si>
    <t>SSX2023085</t>
  </si>
  <si>
    <t>连木沁镇阿克墩村防渗渠建设项目</t>
  </si>
  <si>
    <t>阿克墩村</t>
  </si>
  <si>
    <t>新建防渗渠1.5公里，设计流速1.0m³/s,造价50万元/公里，计75万元；维修防渗渠5.5公里，设计流速1.0m³/s，造价25万元/公里，计137.5万元；总计212.5万元（含前期费用）。</t>
  </si>
  <si>
    <t>该项目的实施，能够对阿克墩村水资源合理分配，改善3250亩农作物灌溉条件，减少水资源流失，节约农业生产用水。</t>
  </si>
  <si>
    <t>SSX2023086</t>
  </si>
  <si>
    <t>连木沁镇连木沁坎村年产5000吨NFC果汁生产设备采购项目</t>
  </si>
  <si>
    <t>加工流通项目-产地出加工和精深加工</t>
  </si>
  <si>
    <t>连木沁坎村</t>
  </si>
  <si>
    <t>套</t>
  </si>
  <si>
    <t>一是该项目实施后，不仅为企业基础设施。加快本地农产品龙头企业向深加工发展。二是项目完成后增加葡萄、哈密瓜等农产品销售渠道。三是项目建成后可以将本地农民进行就地就业，提高增收。</t>
  </si>
  <si>
    <t>连木沁镇合计（7个）</t>
  </si>
  <si>
    <t>SSX2023087</t>
  </si>
  <si>
    <t>七克台镇南湖村巷道硬化建设项目</t>
  </si>
  <si>
    <t>农村基础设施--农村道路建设</t>
  </si>
  <si>
    <t>南湖村</t>
  </si>
  <si>
    <t>新建巷道硬化2.5公里，宽4米，厚18公分，48万元/公里，合计120万元（含项目前期费）</t>
  </si>
  <si>
    <t>七克台镇人民政府</t>
  </si>
  <si>
    <t>张德基</t>
  </si>
  <si>
    <t>大力改善当前巷道现状，提高农民生产生活条件，解决372户1675农民群众出行困难问题，确保群众出行安全，为群众日常生活提供便利，促进新农村建设。</t>
  </si>
  <si>
    <t>SSX2023088</t>
  </si>
  <si>
    <t>七克台镇大型工程机械采购项目</t>
  </si>
  <si>
    <t>南湖村、热阿运</t>
  </si>
  <si>
    <t>购置50国标装载机2辆，其中南湖村1辆，热阿运村1辆，35万元/辆，投资70万元。</t>
  </si>
  <si>
    <t>通过对装载机的租赁，不但可以壮大村集体经济，还能有效处理村民生活垃圾，改善整体人居环境，增强群众自信心，改善群众生活质量，此项目的实施可使南湖村372户1675人、热阿运村312户1288人受益。</t>
  </si>
  <si>
    <t>SSX2023089</t>
  </si>
  <si>
    <t>七克台镇公共照明设施维修项目</t>
  </si>
  <si>
    <t>巴喀村、台孜村、库木坎村、七克台村、南湖村</t>
  </si>
  <si>
    <t>维修路灯349盏，其中：巴喀村120盏，台孜村102盏，库木坎村65盏，七克台村43盏，南湖村19盏（更换电池、太阳能板和灯具），1600元/盏，共计投资55.84万元。</t>
  </si>
  <si>
    <t>鄯善县七克台镇人民政府</t>
  </si>
  <si>
    <t>该项目的实施，能够改善全镇5735户16778人夜间出行环境，增加脱贫户对生产生活的信心，可带动周边脱贫户从事农业的信心，激发脱贫户生产力，实现增收。</t>
  </si>
  <si>
    <t>SSX2023090</t>
  </si>
  <si>
    <t>七克台镇库木坎村沥青道路建设项目</t>
  </si>
  <si>
    <t>库木坎村</t>
  </si>
  <si>
    <t>新建库木坎村沥青道路2.73公里，路面宽4米，48万元/公里，合计投资131.04万元。（含项目前期费）</t>
  </si>
  <si>
    <t>项目建成后，将彻底解决108户456人道路出行难的问题，进一步减少交通事故发生，缩短群众至葡萄地的出行时间，人民群众获得感、幸福感大幅度提升。</t>
  </si>
  <si>
    <t>SSX2023091</t>
  </si>
  <si>
    <t>七克台镇防渗渠建设项目</t>
  </si>
  <si>
    <t>巴喀村、七克台村</t>
  </si>
  <si>
    <t>新建巴喀村防渗渠0.9公里（板渠），流量为0.4m³/s，45万元/公里，小计40.5万元；七克台村防渗渠0.35公里（浆砌石），流量为0.4m³/s，50万元/公里，小计17.5万元，共计投资58万元。（含项目前期费）</t>
  </si>
  <si>
    <t>项目的实施可有效改善巴喀村145户570人和七克台村395户1660人的生产条件，促进葡萄种植“一降两升”，即葡萄生产的成本降低、效益提升、品质提升，同时可带动本地群众增收。</t>
  </si>
  <si>
    <t>七克台镇入库项目合计（5个）</t>
  </si>
  <si>
    <t>SSX2023092</t>
  </si>
  <si>
    <t>鄯善镇巴扎村防渗渠建设项目</t>
  </si>
  <si>
    <t>巴扎村</t>
  </si>
  <si>
    <t>巴扎村葡萄地新建防渗渠4公里，设计流量0.2m³/s，30万元/公里，合计120万元（含项目前期费用）。</t>
  </si>
  <si>
    <t>鄯善镇人民政府</t>
  </si>
  <si>
    <t>王金</t>
  </si>
  <si>
    <t>项目实施可以大大提升农业灌溉效率，提高葡萄产量和质量，降低成本，增加群众收入。</t>
  </si>
  <si>
    <t>鄯善镇入库项目合计（1个）</t>
  </si>
  <si>
    <t>SSX2023093</t>
  </si>
  <si>
    <t>辟展镇公共照明建设项目</t>
  </si>
  <si>
    <t>大东湖村、小东湖村、马场村、柯柯亚村、卡格托尔村、库尔干村、乔克塔木村</t>
  </si>
  <si>
    <t>安装太阳能路灯400盏，其中6米高太阳能路灯350盏,（大东湖村60盏、小东湖村80盏、马场村60盏，库尔干村50盏，柯柯亚村50盏，卡格托尔村50盏），0.3万元/盏，共计105万元；乔克塔木村安装4米高太阳能路灯50盏，0.25万元/盏，共计12.5万元，合计117.5万元。</t>
  </si>
  <si>
    <t>辟展镇人民政府</t>
  </si>
  <si>
    <t>方双双</t>
  </si>
  <si>
    <t>改善群众夜间出行条件，促进公共基础提升，加快经济发展。</t>
  </si>
  <si>
    <t>SSX2023094</t>
  </si>
  <si>
    <t>辟展镇卡格托尔村农业灌溉管网建设项目</t>
  </si>
  <si>
    <t>卡格托尔村</t>
  </si>
  <si>
    <t>卡格托尔村新建低压管道3.36公里，管径为DE160，18万元/公里，合计60.48万元（含前期费用）。</t>
  </si>
  <si>
    <t>项目建成后，减少输水过程中的渗漏和蒸发损失，使水的利用效率大大提高，提高葡萄产量和质量，有效改善灌溉面积500亩。</t>
  </si>
  <si>
    <t>SSX2023095</t>
  </si>
  <si>
    <t>辟展镇大东湖村防渗渠建设项目</t>
  </si>
  <si>
    <t>大东湖村</t>
  </si>
  <si>
    <t>新建防渗渠2.34公里，设计流量0.1-0.2m³/s，28万元/公里，合计65.52万元（含前期费用）。</t>
  </si>
  <si>
    <t>降低灌溉过程水损耗，提高水利用率，通过改善农业基础设施，减少农民农业生产成本，改善灌溉面积500亩。</t>
  </si>
  <si>
    <t>SSX2023096</t>
  </si>
  <si>
    <t>辟展镇大东湖村养殖小区公共照明建设项目</t>
  </si>
  <si>
    <t>大东湖村养殖小区安装6米高太阳能路灯60盏，0.3万元/盏，合计18万元。</t>
  </si>
  <si>
    <t>有效改善养殖小区群众的出行困难问题，为农民畜牧养殖提供交通便利，提升群众幸福感。</t>
  </si>
  <si>
    <t>辟展镇入库项目合计（4个）</t>
  </si>
  <si>
    <t>SSX2023097</t>
  </si>
  <si>
    <t>东巴扎乡给排水工程建设项目</t>
  </si>
  <si>
    <t>人居环境整治—农村污水治理</t>
  </si>
  <si>
    <t>塔乌村</t>
  </si>
  <si>
    <t>东巴扎乡人民政府</t>
  </si>
  <si>
    <t>张纲</t>
  </si>
  <si>
    <t>提升村民自来水水质，确保供水管网水质安全。确保塔乌村环境整治取得明显成效，解决危害群众身体健康、威胁城乡居民生存环境、影响农村可持续发展的突出环境问题。</t>
  </si>
  <si>
    <t>SSX2023098</t>
  </si>
  <si>
    <t>东巴扎乡大型工程机械采购项目</t>
  </si>
  <si>
    <t>前街村、后梁村</t>
  </si>
  <si>
    <t>购置50型装载机2台，其中:前街村1台，后梁村1台，35万元/台，总投资70万元。</t>
  </si>
  <si>
    <t>本项目实施，不断壮大发展村集体经济，充分发挥社会主义优越性和巩固基层政权，增强村级党支部凝聚力、号召力和战斗力。</t>
  </si>
  <si>
    <t>SSX2023099</t>
  </si>
  <si>
    <t>东巴扎乡防渗渠建设项目</t>
  </si>
  <si>
    <t>前街村、艾孜拉村、塔乌村</t>
  </si>
  <si>
    <t>新建设计流量为0.1m³/s的防渗渠5.52公里，其中：前街村0.54公里，艾孜拉村4.22公里，塔乌村0.76公里。单价28万元/公里，总投资154.56万元（含项目前期费）。</t>
  </si>
  <si>
    <t>通过改善农业基础设施，改善生产条件，降低成本，提高收入，激发群众发展内生动力，促进种植产业健康发展。</t>
  </si>
  <si>
    <t>东巴扎乡合计（3个）</t>
  </si>
  <si>
    <t>第二批入库项目合计</t>
  </si>
  <si>
    <t>备注：1、本次入库项目40个，投资规模为4802.79万元。其中：产业发展类项目21个，投资规模2369.67万元，产业占比49.34%；乡村建设行动项目19个，投资规模为2433.12万元，占50.66%。</t>
  </si>
  <si>
    <t>该项目的实施，将改变火焰山村无法使用大河水的历史，有效改善该村生态环境，大幅度降低自然灾害对农作物的影响，减低农业生产成本，促进葡萄产业发展。</t>
    <phoneticPr fontId="8" type="noConversion"/>
  </si>
  <si>
    <t>该项目实施后，将设备对外租赁，通过招租提升村集体增收渠道提高。同时村集体可减少村集体人居环境整治及小型公益型基础设施建设方面的投入成本。</t>
    <phoneticPr fontId="8" type="noConversion"/>
  </si>
  <si>
    <t>该项目实施后，将全面改善连木沁镇12个村人居环境和村容村貌，提高村级垃圾转运能力和提升应对突发火灾等公共安全事件能力。</t>
    <phoneticPr fontId="8" type="noConversion"/>
  </si>
  <si>
    <t>维修节能路灯1000盏，更换电池，太阳能板，灯具（其中：阿克墩村120、苏克协尔村150、艾斯里汗都村100、汗都坎村100、布拉克阿勒迪村80、汗都夏村90、尤库日买里村150、库木买里村80、巴扎村50、连木沁坎村80），单价1600元/盏，计160万元；</t>
    <phoneticPr fontId="8" type="noConversion"/>
  </si>
  <si>
    <t>五闸养殖小区安装8米高路灯200盏，造价0.35万元/盏，计70万元；阿斯塔纳村安装6米高太阳能路灯80盏，单价0.3万元/盏，计24万元；合计94万元。</t>
    <phoneticPr fontId="8" type="noConversion"/>
  </si>
  <si>
    <t>1、清洗、榨汁、挑拣、破碎系统一套，计117万元。（其中带式榨汁机28万、卧式螺旋离心机22万，蝶式分离机24.5万，其他配套设备42.5万）；
2、过滤杀菌系统一套，计159万元。（其中汁膜过滤14万，管式预热杀菌冷却机26万，均质机9万，管式杀菌机33万，其他配套设备77万）；
3、灌装系统一套，计140万，（其中单头无菌大袋灌装机20万，Pet热灌装机组35万，喷淋杀菌冷却机28万，全自动套标机10万，全自动理瓶机12万，其他配套设备35万）；
4、公共系统一套（其中锅炉20万、吹瓶机32万，其他配套设备41万。），计93万元；
5、包装系统一套，计30万元；
6、连接系统一套，计61万（配件、人工工资）总计600万元。</t>
    <phoneticPr fontId="8" type="noConversion"/>
  </si>
  <si>
    <t>新建给水管网150PE管1.5公里，单价22.8万元/公里，合计34.2万元。新建给水管网50PE管4公里，单价11.33万元/公里，合计45.3万元；排水管道5.5公里，单价31万元/公里，合计170.5万元。管道回填和道路硬化5.5公里，合计60万元，弱电4公里，单价6万元/公里，合计24万元。给排水检修井80座，单价每座0.25万元，合计20万元。总投资354万元（含项目前期费）。</t>
    <phoneticPr fontId="8" type="noConversion"/>
  </si>
  <si>
    <t>通过项目实施，进一步完善赛尔克甫夏村、赛尔克甫村的基础设施，解决供水不足的问题，加快两村经济发展的速度，改善村民的生活水平、增加农民的经济收入，可以完善村庄的自来水管网的普及加强管道，接入142户解决停水问题，为群众提供便利。</t>
  </si>
</sst>
</file>

<file path=xl/styles.xml><?xml version="1.0" encoding="utf-8"?>
<styleSheet xmlns="http://schemas.openxmlformats.org/spreadsheetml/2006/main">
  <numFmts count="4">
    <numFmt numFmtId="176" formatCode="0.0_ "/>
    <numFmt numFmtId="177" formatCode="0_ "/>
    <numFmt numFmtId="178" formatCode="0_);\(0\)"/>
    <numFmt numFmtId="179" formatCode="0.00_ "/>
  </numFmts>
  <fonts count="12">
    <font>
      <sz val="11"/>
      <color theme="1"/>
      <name val="宋体"/>
      <charset val="134"/>
      <scheme val="minor"/>
    </font>
    <font>
      <sz val="10"/>
      <color theme="1"/>
      <name val="宋体"/>
      <charset val="134"/>
      <scheme val="minor"/>
    </font>
    <font>
      <sz val="18"/>
      <color theme="1"/>
      <name val="黑体"/>
      <charset val="134"/>
    </font>
    <font>
      <sz val="10"/>
      <name val="黑体"/>
      <charset val="134"/>
    </font>
    <font>
      <sz val="10"/>
      <name val="宋体"/>
      <charset val="134"/>
      <scheme val="minor"/>
    </font>
    <font>
      <sz val="10"/>
      <name val="宋体"/>
      <charset val="134"/>
    </font>
    <font>
      <sz val="10"/>
      <name val="宋体"/>
      <charset val="134"/>
      <scheme val="major"/>
    </font>
    <font>
      <sz val="10"/>
      <color theme="1"/>
      <name val="黑体"/>
      <charset val="134"/>
    </font>
    <font>
      <sz val="9"/>
      <name val="宋体"/>
      <charset val="134"/>
      <scheme val="minor"/>
    </font>
    <font>
      <sz val="9"/>
      <name val="宋体"/>
      <charset val="134"/>
    </font>
    <font>
      <sz val="11"/>
      <color theme="1"/>
      <name val="宋体"/>
      <charset val="134"/>
      <scheme val="minor"/>
    </font>
    <font>
      <sz val="12"/>
      <name val="宋体"/>
      <charset val="134"/>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0" fontId="11" fillId="0" borderId="0">
      <protection locked="0"/>
    </xf>
    <xf numFmtId="0" fontId="10" fillId="0" borderId="0">
      <alignment vertical="center"/>
    </xf>
    <xf numFmtId="0" fontId="10" fillId="0" borderId="0"/>
    <xf numFmtId="0" fontId="11" fillId="0" borderId="0">
      <alignment vertical="top"/>
    </xf>
    <xf numFmtId="0" fontId="10" fillId="0" borderId="0">
      <alignment vertical="center"/>
    </xf>
  </cellStyleXfs>
  <cellXfs count="66">
    <xf numFmtId="0" fontId="0" fillId="0" borderId="0" xfId="0">
      <alignment vertical="center"/>
    </xf>
    <xf numFmtId="0" fontId="1" fillId="0" borderId="0" xfId="0" applyFont="1">
      <alignment vertical="center"/>
    </xf>
    <xf numFmtId="0" fontId="0" fillId="0" borderId="0" xfId="0" applyFill="1">
      <alignment vertical="center"/>
    </xf>
    <xf numFmtId="0" fontId="1" fillId="0" borderId="0" xfId="0" applyFont="1" applyFill="1">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2"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0" fontId="4" fillId="0" borderId="1" xfId="5" applyFont="1" applyFill="1" applyBorder="1" applyAlignment="1">
      <alignment horizontal="center" vertical="center"/>
    </xf>
    <xf numFmtId="0" fontId="4" fillId="0" borderId="1" xfId="4" applyFont="1" applyFill="1" applyBorder="1" applyAlignment="1">
      <alignment horizontal="left" vertical="center" wrapText="1"/>
    </xf>
    <xf numFmtId="0" fontId="6" fillId="0" borderId="1" xfId="4"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2" applyFont="1" applyFill="1" applyBorder="1" applyAlignment="1">
      <alignment horizontal="center" vertical="center"/>
    </xf>
    <xf numFmtId="0" fontId="4" fillId="0" borderId="3" xfId="5" applyFont="1" applyFill="1" applyBorder="1" applyAlignment="1">
      <alignment horizontal="center" vertical="center" wrapText="1"/>
    </xf>
    <xf numFmtId="0" fontId="4" fillId="0" borderId="1" xfId="0" applyFont="1" applyFill="1" applyBorder="1">
      <alignment vertical="center"/>
    </xf>
    <xf numFmtId="178" fontId="5" fillId="0" borderId="3"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9" fontId="9" fillId="0" borderId="1" xfId="3" applyNumberFormat="1" applyFont="1" applyFill="1" applyBorder="1" applyAlignment="1">
      <alignment horizontal="center" vertical="center" wrapText="1"/>
    </xf>
    <xf numFmtId="179" fontId="5" fillId="0" borderId="1" xfId="3" applyNumberFormat="1" applyFont="1" applyFill="1" applyBorder="1" applyAlignment="1">
      <alignment horizontal="center" vertical="center" wrapText="1"/>
    </xf>
    <xf numFmtId="0" fontId="8" fillId="0" borderId="1" xfId="5" applyFont="1" applyFill="1" applyBorder="1" applyAlignment="1">
      <alignment horizontal="center" vertical="center" wrapText="1"/>
    </xf>
    <xf numFmtId="0" fontId="9" fillId="0" borderId="1" xfId="1" applyFont="1" applyFill="1" applyBorder="1" applyAlignment="1" applyProtection="1">
      <alignment horizontal="center" vertical="center" wrapText="1"/>
    </xf>
    <xf numFmtId="179" fontId="9"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xf>
    <xf numFmtId="0" fontId="7"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6">
    <cellStyle name="常规" xfId="0" builtinId="0"/>
    <cellStyle name="常规 12" xfId="2"/>
    <cellStyle name="常规 2" xfId="5"/>
    <cellStyle name="常规 2 6" xfId="3"/>
    <cellStyle name="常规 4" xfId="4"/>
    <cellStyle name="常规_自治区下达塔城2007年财政扶贫资金项目下达计划表－1048万元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U72"/>
  <sheetViews>
    <sheetView tabSelected="1" topLeftCell="A47" workbookViewId="0">
      <selection activeCell="H60" sqref="H60"/>
    </sheetView>
  </sheetViews>
  <sheetFormatPr defaultColWidth="9" defaultRowHeight="13.5"/>
  <cols>
    <col min="1" max="1" width="4.625" customWidth="1"/>
    <col min="2" max="2" width="6.75" customWidth="1"/>
    <col min="3" max="3" width="14" customWidth="1"/>
    <col min="4" max="4" width="8" style="4" customWidth="1"/>
    <col min="5" max="5" width="11.875" style="5" customWidth="1"/>
    <col min="6" max="6" width="5.375" customWidth="1"/>
    <col min="7" max="7" width="14.25" style="5" customWidth="1"/>
    <col min="8" max="8" width="45" customWidth="1"/>
    <col min="9" max="9" width="6.375" customWidth="1"/>
    <col min="10" max="10" width="6.5" customWidth="1"/>
    <col min="11" max="11" width="8.75" customWidth="1"/>
    <col min="12" max="12" width="7.75" customWidth="1"/>
    <col min="13" max="14" width="6.5" customWidth="1"/>
    <col min="15" max="15" width="6.375" customWidth="1"/>
    <col min="16" max="16" width="4.5" customWidth="1"/>
    <col min="17" max="17" width="6.375" style="5" customWidth="1"/>
    <col min="18" max="18" width="5.375" customWidth="1"/>
    <col min="19" max="19" width="29.25" style="5" customWidth="1"/>
    <col min="20" max="20" width="4.875" customWidth="1"/>
    <col min="21" max="21" width="5" customWidth="1"/>
  </cols>
  <sheetData>
    <row r="1" spans="1:21" ht="27" customHeight="1">
      <c r="A1" s="56" t="s">
        <v>0</v>
      </c>
      <c r="B1" s="56"/>
      <c r="C1" s="56"/>
      <c r="D1" s="57"/>
      <c r="E1" s="56"/>
      <c r="F1" s="56"/>
      <c r="G1" s="56"/>
      <c r="H1" s="56"/>
      <c r="I1" s="56"/>
      <c r="J1" s="56"/>
      <c r="K1" s="56"/>
      <c r="L1" s="56"/>
      <c r="M1" s="56"/>
      <c r="N1" s="56"/>
      <c r="O1" s="56"/>
      <c r="P1" s="56"/>
      <c r="Q1" s="56"/>
      <c r="R1" s="56"/>
      <c r="S1" s="56"/>
      <c r="T1" s="56"/>
      <c r="U1" s="56"/>
    </row>
    <row r="2" spans="1:21" s="1" customFormat="1" ht="18" customHeight="1">
      <c r="A2" s="58" t="s">
        <v>1</v>
      </c>
      <c r="B2" s="58"/>
      <c r="C2" s="58"/>
      <c r="D2" s="59"/>
      <c r="E2" s="60"/>
      <c r="F2" s="58"/>
      <c r="G2" s="60"/>
      <c r="H2" s="6"/>
      <c r="I2" s="6"/>
      <c r="J2" s="6"/>
      <c r="K2" s="6"/>
      <c r="L2" s="6"/>
      <c r="M2" s="60"/>
      <c r="N2" s="60"/>
      <c r="O2" s="60"/>
      <c r="P2" s="60"/>
      <c r="Q2" s="60"/>
      <c r="R2" s="60"/>
      <c r="S2" s="60"/>
      <c r="T2" s="60"/>
      <c r="U2" s="60"/>
    </row>
    <row r="3" spans="1:21" ht="20.100000000000001" customHeight="1">
      <c r="A3" s="50" t="s">
        <v>2</v>
      </c>
      <c r="B3" s="64" t="s">
        <v>3</v>
      </c>
      <c r="C3" s="50" t="s">
        <v>4</v>
      </c>
      <c r="D3" s="50" t="s">
        <v>5</v>
      </c>
      <c r="E3" s="50" t="s">
        <v>6</v>
      </c>
      <c r="F3" s="50" t="s">
        <v>7</v>
      </c>
      <c r="G3" s="50" t="s">
        <v>8</v>
      </c>
      <c r="H3" s="50" t="s">
        <v>9</v>
      </c>
      <c r="I3" s="50" t="s">
        <v>10</v>
      </c>
      <c r="J3" s="50" t="s">
        <v>11</v>
      </c>
      <c r="K3" s="64" t="s">
        <v>12</v>
      </c>
      <c r="L3" s="61" t="s">
        <v>13</v>
      </c>
      <c r="M3" s="62"/>
      <c r="N3" s="62"/>
      <c r="O3" s="62"/>
      <c r="P3" s="63"/>
      <c r="Q3" s="50" t="s">
        <v>14</v>
      </c>
      <c r="R3" s="50" t="s">
        <v>15</v>
      </c>
      <c r="S3" s="50" t="s">
        <v>16</v>
      </c>
      <c r="T3" s="50" t="s">
        <v>17</v>
      </c>
      <c r="U3" s="50" t="s">
        <v>18</v>
      </c>
    </row>
    <row r="4" spans="1:21" ht="45.95" customHeight="1">
      <c r="A4" s="50"/>
      <c r="B4" s="65"/>
      <c r="C4" s="50"/>
      <c r="D4" s="50"/>
      <c r="E4" s="50"/>
      <c r="F4" s="50"/>
      <c r="G4" s="50"/>
      <c r="H4" s="50"/>
      <c r="I4" s="50"/>
      <c r="J4" s="50"/>
      <c r="K4" s="65"/>
      <c r="L4" s="7" t="s">
        <v>19</v>
      </c>
      <c r="M4" s="7" t="s">
        <v>20</v>
      </c>
      <c r="N4" s="7" t="s">
        <v>21</v>
      </c>
      <c r="O4" s="7" t="s">
        <v>22</v>
      </c>
      <c r="P4" s="7" t="s">
        <v>23</v>
      </c>
      <c r="Q4" s="50"/>
      <c r="R4" s="50"/>
      <c r="S4" s="50"/>
      <c r="T4" s="50"/>
      <c r="U4" s="50"/>
    </row>
    <row r="5" spans="1:21" ht="117.95" customHeight="1">
      <c r="A5" s="8">
        <v>1</v>
      </c>
      <c r="B5" s="8" t="s">
        <v>24</v>
      </c>
      <c r="C5" s="9" t="s">
        <v>25</v>
      </c>
      <c r="D5" s="8" t="s">
        <v>26</v>
      </c>
      <c r="E5" s="8" t="s">
        <v>27</v>
      </c>
      <c r="F5" s="8" t="s">
        <v>28</v>
      </c>
      <c r="G5" s="8" t="s">
        <v>29</v>
      </c>
      <c r="H5" s="10" t="s">
        <v>30</v>
      </c>
      <c r="I5" s="8" t="s">
        <v>31</v>
      </c>
      <c r="J5" s="8" t="s">
        <v>32</v>
      </c>
      <c r="K5" s="8">
        <v>149.6</v>
      </c>
      <c r="L5" s="8">
        <v>149.6</v>
      </c>
      <c r="M5" s="8">
        <v>0</v>
      </c>
      <c r="N5" s="8">
        <v>0</v>
      </c>
      <c r="O5" s="8">
        <v>0</v>
      </c>
      <c r="P5" s="8">
        <v>0</v>
      </c>
      <c r="Q5" s="8" t="s">
        <v>33</v>
      </c>
      <c r="R5" s="8" t="s">
        <v>34</v>
      </c>
      <c r="S5" s="40" t="s">
        <v>35</v>
      </c>
      <c r="T5" s="41"/>
      <c r="U5" s="41"/>
    </row>
    <row r="6" spans="1:21" ht="45" customHeight="1">
      <c r="A6" s="8">
        <v>2</v>
      </c>
      <c r="B6" s="8" t="s">
        <v>36</v>
      </c>
      <c r="C6" s="9" t="s">
        <v>37</v>
      </c>
      <c r="D6" s="8" t="s">
        <v>38</v>
      </c>
      <c r="E6" s="8" t="s">
        <v>39</v>
      </c>
      <c r="F6" s="8" t="s">
        <v>28</v>
      </c>
      <c r="G6" s="8" t="s">
        <v>40</v>
      </c>
      <c r="H6" s="10" t="s">
        <v>41</v>
      </c>
      <c r="I6" s="8" t="s">
        <v>42</v>
      </c>
      <c r="J6" s="8">
        <v>2</v>
      </c>
      <c r="K6" s="8">
        <v>70</v>
      </c>
      <c r="L6" s="8">
        <v>70</v>
      </c>
      <c r="M6" s="8">
        <v>0</v>
      </c>
      <c r="N6" s="8">
        <v>0</v>
      </c>
      <c r="O6" s="8">
        <v>0</v>
      </c>
      <c r="P6" s="8">
        <v>0</v>
      </c>
      <c r="Q6" s="8" t="s">
        <v>33</v>
      </c>
      <c r="R6" s="8" t="s">
        <v>34</v>
      </c>
      <c r="S6" s="40" t="s">
        <v>43</v>
      </c>
      <c r="T6" s="41"/>
      <c r="U6" s="41"/>
    </row>
    <row r="7" spans="1:21" ht="66" customHeight="1">
      <c r="A7" s="8">
        <v>3</v>
      </c>
      <c r="B7" s="8" t="s">
        <v>44</v>
      </c>
      <c r="C7" s="9" t="s">
        <v>45</v>
      </c>
      <c r="D7" s="8" t="s">
        <v>26</v>
      </c>
      <c r="E7" s="8" t="s">
        <v>46</v>
      </c>
      <c r="F7" s="8" t="s">
        <v>28</v>
      </c>
      <c r="G7" s="8" t="s">
        <v>47</v>
      </c>
      <c r="H7" s="10" t="s">
        <v>48</v>
      </c>
      <c r="I7" s="8" t="s">
        <v>49</v>
      </c>
      <c r="J7" s="8">
        <v>400</v>
      </c>
      <c r="K7" s="8">
        <v>77.2</v>
      </c>
      <c r="L7" s="8">
        <v>77.2</v>
      </c>
      <c r="M7" s="8">
        <v>0</v>
      </c>
      <c r="N7" s="8">
        <v>0</v>
      </c>
      <c r="O7" s="8">
        <v>0</v>
      </c>
      <c r="P7" s="8">
        <v>0</v>
      </c>
      <c r="Q7" s="8" t="s">
        <v>33</v>
      </c>
      <c r="R7" s="8" t="s">
        <v>34</v>
      </c>
      <c r="S7" s="40" t="s">
        <v>50</v>
      </c>
      <c r="T7" s="41"/>
      <c r="U7" s="41"/>
    </row>
    <row r="8" spans="1:21" ht="75" customHeight="1">
      <c r="A8" s="8">
        <v>4</v>
      </c>
      <c r="B8" s="8" t="s">
        <v>51</v>
      </c>
      <c r="C8" s="9" t="s">
        <v>52</v>
      </c>
      <c r="D8" s="8" t="s">
        <v>38</v>
      </c>
      <c r="E8" s="8" t="s">
        <v>53</v>
      </c>
      <c r="F8" s="8" t="s">
        <v>28</v>
      </c>
      <c r="G8" s="11" t="s">
        <v>54</v>
      </c>
      <c r="H8" s="12" t="s">
        <v>55</v>
      </c>
      <c r="I8" s="8" t="s">
        <v>56</v>
      </c>
      <c r="J8" s="8">
        <v>4.3</v>
      </c>
      <c r="K8" s="32">
        <v>129</v>
      </c>
      <c r="L8" s="32">
        <v>129</v>
      </c>
      <c r="M8" s="8">
        <v>0</v>
      </c>
      <c r="N8" s="8">
        <v>0</v>
      </c>
      <c r="O8" s="8">
        <v>0</v>
      </c>
      <c r="P8" s="8">
        <v>0</v>
      </c>
      <c r="Q8" s="8" t="s">
        <v>57</v>
      </c>
      <c r="R8" s="8" t="s">
        <v>34</v>
      </c>
      <c r="S8" s="43" t="s">
        <v>277</v>
      </c>
      <c r="T8" s="41"/>
      <c r="U8" s="41"/>
    </row>
    <row r="9" spans="1:21" s="2" customFormat="1" ht="27" customHeight="1">
      <c r="A9" s="51" t="s">
        <v>58</v>
      </c>
      <c r="B9" s="52"/>
      <c r="C9" s="52"/>
      <c r="D9" s="53"/>
      <c r="E9" s="52"/>
      <c r="F9" s="54"/>
      <c r="G9" s="13"/>
      <c r="H9" s="14"/>
      <c r="I9" s="13"/>
      <c r="J9" s="13"/>
      <c r="K9" s="13">
        <f>SUM(K5:K8)</f>
        <v>425.8</v>
      </c>
      <c r="L9" s="13">
        <f>SUM(L5:L8)</f>
        <v>425.8</v>
      </c>
      <c r="M9" s="13"/>
      <c r="N9" s="13"/>
      <c r="O9" s="13"/>
      <c r="P9" s="13"/>
      <c r="Q9" s="13"/>
      <c r="R9" s="13"/>
      <c r="S9" s="42"/>
      <c r="T9" s="13"/>
      <c r="U9" s="13"/>
    </row>
    <row r="10" spans="1:21" s="2" customFormat="1" ht="86.1" customHeight="1">
      <c r="A10" s="15">
        <v>5</v>
      </c>
      <c r="B10" s="16" t="s">
        <v>59</v>
      </c>
      <c r="C10" s="16" t="s">
        <v>60</v>
      </c>
      <c r="D10" s="16" t="s">
        <v>26</v>
      </c>
      <c r="E10" s="16" t="s">
        <v>61</v>
      </c>
      <c r="F10" s="15" t="s">
        <v>28</v>
      </c>
      <c r="G10" s="16" t="s">
        <v>62</v>
      </c>
      <c r="H10" s="17" t="s">
        <v>63</v>
      </c>
      <c r="I10" s="15" t="s">
        <v>49</v>
      </c>
      <c r="J10" s="16">
        <v>1018</v>
      </c>
      <c r="K10" s="15">
        <v>162.88</v>
      </c>
      <c r="L10" s="15">
        <v>162.88</v>
      </c>
      <c r="M10" s="15"/>
      <c r="N10" s="15"/>
      <c r="O10" s="15"/>
      <c r="P10" s="15"/>
      <c r="Q10" s="16" t="s">
        <v>64</v>
      </c>
      <c r="R10" s="15" t="s">
        <v>65</v>
      </c>
      <c r="S10" s="43" t="s">
        <v>66</v>
      </c>
      <c r="T10" s="15"/>
      <c r="U10" s="15"/>
    </row>
    <row r="11" spans="1:21" s="2" customFormat="1" ht="63.95" customHeight="1">
      <c r="A11" s="15">
        <v>6</v>
      </c>
      <c r="B11" s="16" t="s">
        <v>67</v>
      </c>
      <c r="C11" s="16" t="s">
        <v>68</v>
      </c>
      <c r="D11" s="16" t="s">
        <v>38</v>
      </c>
      <c r="E11" s="16" t="s">
        <v>69</v>
      </c>
      <c r="F11" s="15" t="s">
        <v>28</v>
      </c>
      <c r="G11" s="16" t="s">
        <v>70</v>
      </c>
      <c r="H11" s="17" t="s">
        <v>71</v>
      </c>
      <c r="I11" s="16" t="s">
        <v>72</v>
      </c>
      <c r="J11" s="16" t="s">
        <v>73</v>
      </c>
      <c r="K11" s="16">
        <v>81.599999999999994</v>
      </c>
      <c r="L11" s="16">
        <v>81.599999999999994</v>
      </c>
      <c r="M11" s="16"/>
      <c r="N11" s="16"/>
      <c r="O11" s="16"/>
      <c r="P11" s="16"/>
      <c r="Q11" s="16" t="s">
        <v>64</v>
      </c>
      <c r="R11" s="15" t="s">
        <v>65</v>
      </c>
      <c r="S11" s="43" t="s">
        <v>74</v>
      </c>
      <c r="T11" s="15"/>
      <c r="U11" s="15"/>
    </row>
    <row r="12" spans="1:21" s="2" customFormat="1" ht="63.95" customHeight="1">
      <c r="A12" s="15">
        <v>7</v>
      </c>
      <c r="B12" s="16" t="s">
        <v>75</v>
      </c>
      <c r="C12" s="16" t="s">
        <v>76</v>
      </c>
      <c r="D12" s="16" t="s">
        <v>38</v>
      </c>
      <c r="E12" s="16" t="s">
        <v>77</v>
      </c>
      <c r="F12" s="15" t="s">
        <v>28</v>
      </c>
      <c r="G12" s="16" t="s">
        <v>70</v>
      </c>
      <c r="H12" s="17" t="s">
        <v>78</v>
      </c>
      <c r="I12" s="16" t="s">
        <v>42</v>
      </c>
      <c r="J12" s="16">
        <v>1</v>
      </c>
      <c r="K12" s="16">
        <v>35</v>
      </c>
      <c r="L12" s="16">
        <v>35</v>
      </c>
      <c r="M12" s="16"/>
      <c r="N12" s="16"/>
      <c r="O12" s="16"/>
      <c r="P12" s="16"/>
      <c r="Q12" s="16" t="s">
        <v>64</v>
      </c>
      <c r="R12" s="15" t="s">
        <v>65</v>
      </c>
      <c r="S12" s="43" t="s">
        <v>79</v>
      </c>
      <c r="T12" s="15"/>
      <c r="U12" s="15"/>
    </row>
    <row r="13" spans="1:21" s="2" customFormat="1" ht="69" customHeight="1">
      <c r="A13" s="15">
        <v>8</v>
      </c>
      <c r="B13" s="16" t="s">
        <v>80</v>
      </c>
      <c r="C13" s="16" t="s">
        <v>81</v>
      </c>
      <c r="D13" s="16" t="s">
        <v>26</v>
      </c>
      <c r="E13" s="16" t="s">
        <v>82</v>
      </c>
      <c r="F13" s="15" t="s">
        <v>28</v>
      </c>
      <c r="G13" s="16" t="s">
        <v>83</v>
      </c>
      <c r="H13" s="17" t="s">
        <v>84</v>
      </c>
      <c r="I13" s="16" t="s">
        <v>72</v>
      </c>
      <c r="J13" s="16">
        <v>4000</v>
      </c>
      <c r="K13" s="16">
        <v>64</v>
      </c>
      <c r="L13" s="16">
        <v>64</v>
      </c>
      <c r="M13" s="16"/>
      <c r="N13" s="16"/>
      <c r="O13" s="16"/>
      <c r="P13" s="16"/>
      <c r="Q13" s="16" t="s">
        <v>64</v>
      </c>
      <c r="R13" s="15" t="s">
        <v>65</v>
      </c>
      <c r="S13" s="43" t="s">
        <v>85</v>
      </c>
      <c r="T13" s="15"/>
      <c r="U13" s="15"/>
    </row>
    <row r="14" spans="1:21" s="2" customFormat="1" ht="74.099999999999994" customHeight="1">
      <c r="A14" s="15">
        <v>9</v>
      </c>
      <c r="B14" s="16" t="s">
        <v>86</v>
      </c>
      <c r="C14" s="16" t="s">
        <v>87</v>
      </c>
      <c r="D14" s="16" t="s">
        <v>38</v>
      </c>
      <c r="E14" s="16" t="s">
        <v>88</v>
      </c>
      <c r="F14" s="15" t="s">
        <v>28</v>
      </c>
      <c r="G14" s="16" t="s">
        <v>89</v>
      </c>
      <c r="H14" s="17" t="s">
        <v>90</v>
      </c>
      <c r="I14" s="16" t="s">
        <v>56</v>
      </c>
      <c r="J14" s="16">
        <v>12</v>
      </c>
      <c r="K14" s="16">
        <v>120</v>
      </c>
      <c r="L14" s="16">
        <v>120</v>
      </c>
      <c r="M14" s="16"/>
      <c r="N14" s="16"/>
      <c r="O14" s="16"/>
      <c r="P14" s="16"/>
      <c r="Q14" s="16" t="s">
        <v>64</v>
      </c>
      <c r="R14" s="15" t="s">
        <v>65</v>
      </c>
      <c r="S14" s="43" t="s">
        <v>91</v>
      </c>
      <c r="T14" s="15"/>
      <c r="U14" s="15"/>
    </row>
    <row r="15" spans="1:21" s="2" customFormat="1" ht="93.95" customHeight="1">
      <c r="A15" s="15">
        <v>10</v>
      </c>
      <c r="B15" s="16" t="s">
        <v>92</v>
      </c>
      <c r="C15" s="16" t="s">
        <v>93</v>
      </c>
      <c r="D15" s="16" t="s">
        <v>26</v>
      </c>
      <c r="E15" s="16" t="s">
        <v>94</v>
      </c>
      <c r="F15" s="15" t="s">
        <v>28</v>
      </c>
      <c r="G15" s="16" t="s">
        <v>95</v>
      </c>
      <c r="H15" s="17" t="s">
        <v>96</v>
      </c>
      <c r="I15" s="16" t="s">
        <v>56</v>
      </c>
      <c r="J15" s="16">
        <v>5.5</v>
      </c>
      <c r="K15" s="16">
        <v>345</v>
      </c>
      <c r="L15" s="16">
        <v>345</v>
      </c>
      <c r="M15" s="16"/>
      <c r="N15" s="16"/>
      <c r="O15" s="16"/>
      <c r="P15" s="16"/>
      <c r="Q15" s="16" t="s">
        <v>64</v>
      </c>
      <c r="R15" s="15" t="s">
        <v>65</v>
      </c>
      <c r="S15" s="43" t="s">
        <v>284</v>
      </c>
      <c r="T15" s="15"/>
      <c r="U15" s="15"/>
    </row>
    <row r="16" spans="1:21" s="2" customFormat="1" ht="81" customHeight="1">
      <c r="A16" s="15">
        <v>11</v>
      </c>
      <c r="B16" s="16" t="s">
        <v>97</v>
      </c>
      <c r="C16" s="18" t="s">
        <v>98</v>
      </c>
      <c r="D16" s="18" t="s">
        <v>26</v>
      </c>
      <c r="E16" s="18" t="s">
        <v>99</v>
      </c>
      <c r="F16" s="15" t="s">
        <v>28</v>
      </c>
      <c r="G16" s="18" t="s">
        <v>100</v>
      </c>
      <c r="H16" s="19" t="s">
        <v>101</v>
      </c>
      <c r="I16" s="16" t="s">
        <v>56</v>
      </c>
      <c r="J16" s="18">
        <v>2.5</v>
      </c>
      <c r="K16" s="18">
        <v>137.5</v>
      </c>
      <c r="L16" s="33">
        <v>137.5</v>
      </c>
      <c r="M16" s="18"/>
      <c r="N16" s="18"/>
      <c r="O16" s="18"/>
      <c r="P16" s="18"/>
      <c r="Q16" s="16" t="s">
        <v>64</v>
      </c>
      <c r="R16" s="15" t="s">
        <v>65</v>
      </c>
      <c r="S16" s="44" t="s">
        <v>102</v>
      </c>
      <c r="T16" s="15"/>
      <c r="U16" s="15"/>
    </row>
    <row r="17" spans="1:21" s="2" customFormat="1" ht="27.95" customHeight="1">
      <c r="A17" s="51" t="s">
        <v>103</v>
      </c>
      <c r="B17" s="52"/>
      <c r="C17" s="52"/>
      <c r="D17" s="53"/>
      <c r="E17" s="52"/>
      <c r="F17" s="54"/>
      <c r="G17" s="13"/>
      <c r="H17" s="14"/>
      <c r="I17" s="13"/>
      <c r="J17" s="13"/>
      <c r="K17" s="13">
        <f>SUM(K10:K16)</f>
        <v>945.98</v>
      </c>
      <c r="L17" s="13">
        <f>SUM(L10:L16)</f>
        <v>945.98</v>
      </c>
      <c r="M17" s="13"/>
      <c r="N17" s="13"/>
      <c r="O17" s="13"/>
      <c r="P17" s="13"/>
      <c r="Q17" s="13"/>
      <c r="R17" s="13"/>
      <c r="S17" s="42"/>
      <c r="T17" s="13"/>
      <c r="U17" s="13"/>
    </row>
    <row r="18" spans="1:21" s="2" customFormat="1" ht="89.1" customHeight="1">
      <c r="A18" s="15">
        <v>12</v>
      </c>
      <c r="B18" s="16" t="s">
        <v>104</v>
      </c>
      <c r="C18" s="16" t="s">
        <v>105</v>
      </c>
      <c r="D18" s="20" t="s">
        <v>26</v>
      </c>
      <c r="E18" s="20" t="s">
        <v>61</v>
      </c>
      <c r="F18" s="16" t="s">
        <v>28</v>
      </c>
      <c r="G18" s="16" t="s">
        <v>106</v>
      </c>
      <c r="H18" s="17" t="s">
        <v>107</v>
      </c>
      <c r="I18" s="16" t="s">
        <v>49</v>
      </c>
      <c r="J18" s="34">
        <v>385</v>
      </c>
      <c r="K18" s="16">
        <v>61.6</v>
      </c>
      <c r="L18" s="16">
        <v>61.6</v>
      </c>
      <c r="M18" s="16"/>
      <c r="N18" s="15"/>
      <c r="O18" s="15"/>
      <c r="P18" s="15"/>
      <c r="Q18" s="16" t="s">
        <v>108</v>
      </c>
      <c r="R18" s="16" t="s">
        <v>109</v>
      </c>
      <c r="S18" s="43" t="s">
        <v>110</v>
      </c>
      <c r="T18" s="16"/>
      <c r="U18" s="15"/>
    </row>
    <row r="19" spans="1:21" s="2" customFormat="1" ht="51" customHeight="1">
      <c r="A19" s="15">
        <v>13</v>
      </c>
      <c r="B19" s="16" t="s">
        <v>111</v>
      </c>
      <c r="C19" s="16" t="s">
        <v>112</v>
      </c>
      <c r="D19" s="20" t="s">
        <v>26</v>
      </c>
      <c r="E19" s="20" t="s">
        <v>61</v>
      </c>
      <c r="F19" s="15" t="s">
        <v>28</v>
      </c>
      <c r="G19" s="20" t="s">
        <v>113</v>
      </c>
      <c r="H19" s="21" t="s">
        <v>114</v>
      </c>
      <c r="I19" s="16" t="s">
        <v>49</v>
      </c>
      <c r="J19" s="20">
        <v>61</v>
      </c>
      <c r="K19" s="35">
        <v>12</v>
      </c>
      <c r="L19" s="35">
        <v>12</v>
      </c>
      <c r="M19" s="35"/>
      <c r="N19" s="15"/>
      <c r="O19" s="15"/>
      <c r="P19" s="15"/>
      <c r="Q19" s="16" t="s">
        <v>108</v>
      </c>
      <c r="R19" s="16" t="s">
        <v>109</v>
      </c>
      <c r="S19" s="45" t="s">
        <v>115</v>
      </c>
      <c r="T19" s="46"/>
      <c r="U19" s="15"/>
    </row>
    <row r="20" spans="1:21" s="2" customFormat="1" ht="84.95" customHeight="1">
      <c r="A20" s="15">
        <v>14</v>
      </c>
      <c r="B20" s="16" t="s">
        <v>116</v>
      </c>
      <c r="C20" s="16" t="s">
        <v>117</v>
      </c>
      <c r="D20" s="18" t="s">
        <v>38</v>
      </c>
      <c r="E20" s="20" t="s">
        <v>88</v>
      </c>
      <c r="F20" s="15" t="s">
        <v>28</v>
      </c>
      <c r="G20" s="16" t="s">
        <v>106</v>
      </c>
      <c r="H20" s="17" t="s">
        <v>118</v>
      </c>
      <c r="I20" s="16" t="s">
        <v>56</v>
      </c>
      <c r="J20" s="16">
        <v>20</v>
      </c>
      <c r="K20" s="15">
        <v>156</v>
      </c>
      <c r="L20" s="15">
        <v>156</v>
      </c>
      <c r="M20" s="15"/>
      <c r="N20" s="15"/>
      <c r="O20" s="15"/>
      <c r="P20" s="15"/>
      <c r="Q20" s="16" t="s">
        <v>108</v>
      </c>
      <c r="R20" s="16" t="s">
        <v>109</v>
      </c>
      <c r="S20" s="45" t="s">
        <v>119</v>
      </c>
      <c r="T20" s="46"/>
      <c r="U20" s="15"/>
    </row>
    <row r="21" spans="1:21" s="2" customFormat="1" ht="48.95" customHeight="1">
      <c r="A21" s="15">
        <v>15</v>
      </c>
      <c r="B21" s="16" t="s">
        <v>120</v>
      </c>
      <c r="C21" s="16" t="s">
        <v>121</v>
      </c>
      <c r="D21" s="18" t="s">
        <v>38</v>
      </c>
      <c r="E21" s="20" t="s">
        <v>88</v>
      </c>
      <c r="F21" s="15" t="s">
        <v>28</v>
      </c>
      <c r="G21" s="16" t="s">
        <v>122</v>
      </c>
      <c r="H21" s="17" t="s">
        <v>123</v>
      </c>
      <c r="I21" s="16" t="s">
        <v>124</v>
      </c>
      <c r="J21" s="16">
        <v>1</v>
      </c>
      <c r="K21" s="15">
        <v>27</v>
      </c>
      <c r="L21" s="15">
        <v>27</v>
      </c>
      <c r="M21" s="15"/>
      <c r="N21" s="15"/>
      <c r="O21" s="15"/>
      <c r="P21" s="15"/>
      <c r="Q21" s="16" t="s">
        <v>108</v>
      </c>
      <c r="R21" s="16" t="s">
        <v>109</v>
      </c>
      <c r="S21" s="45" t="s">
        <v>125</v>
      </c>
      <c r="T21" s="46"/>
      <c r="U21" s="15"/>
    </row>
    <row r="22" spans="1:21" s="2" customFormat="1" ht="27.95" customHeight="1">
      <c r="A22" s="51" t="s">
        <v>126</v>
      </c>
      <c r="B22" s="52"/>
      <c r="C22" s="52"/>
      <c r="D22" s="53"/>
      <c r="E22" s="52"/>
      <c r="F22" s="54"/>
      <c r="G22" s="13"/>
      <c r="H22" s="14"/>
      <c r="I22" s="13"/>
      <c r="J22" s="13"/>
      <c r="K22" s="13">
        <f>SUM(K18:K21)</f>
        <v>256.60000000000002</v>
      </c>
      <c r="L22" s="13">
        <f>SUM(L18:L21)</f>
        <v>256.60000000000002</v>
      </c>
      <c r="M22" s="13"/>
      <c r="N22" s="13"/>
      <c r="O22" s="13"/>
      <c r="P22" s="13"/>
      <c r="Q22" s="13"/>
      <c r="R22" s="13"/>
      <c r="S22" s="42"/>
      <c r="T22" s="13"/>
      <c r="U22" s="13"/>
    </row>
    <row r="23" spans="1:21" s="2" customFormat="1" ht="99" customHeight="1">
      <c r="A23" s="15">
        <v>16</v>
      </c>
      <c r="B23" s="16" t="s">
        <v>127</v>
      </c>
      <c r="C23" s="16" t="s">
        <v>128</v>
      </c>
      <c r="D23" s="16" t="s">
        <v>38</v>
      </c>
      <c r="E23" s="16" t="s">
        <v>129</v>
      </c>
      <c r="F23" s="16" t="s">
        <v>28</v>
      </c>
      <c r="G23" s="16" t="s">
        <v>130</v>
      </c>
      <c r="H23" s="17" t="s">
        <v>131</v>
      </c>
      <c r="I23" s="16" t="s">
        <v>72</v>
      </c>
      <c r="J23" s="16">
        <v>6000</v>
      </c>
      <c r="K23" s="16">
        <v>110.25</v>
      </c>
      <c r="L23" s="16">
        <v>110.25</v>
      </c>
      <c r="M23" s="16"/>
      <c r="N23" s="16"/>
      <c r="O23" s="16"/>
      <c r="P23" s="16"/>
      <c r="Q23" s="16" t="s">
        <v>132</v>
      </c>
      <c r="R23" s="16" t="s">
        <v>133</v>
      </c>
      <c r="S23" s="43" t="s">
        <v>134</v>
      </c>
      <c r="T23" s="15"/>
      <c r="U23" s="15"/>
    </row>
    <row r="24" spans="1:21" s="2" customFormat="1" ht="81" customHeight="1">
      <c r="A24" s="15">
        <v>17</v>
      </c>
      <c r="B24" s="16" t="s">
        <v>135</v>
      </c>
      <c r="C24" s="16" t="s">
        <v>136</v>
      </c>
      <c r="D24" s="16" t="s">
        <v>26</v>
      </c>
      <c r="E24" s="16" t="s">
        <v>137</v>
      </c>
      <c r="F24" s="16" t="s">
        <v>28</v>
      </c>
      <c r="G24" s="16" t="s">
        <v>138</v>
      </c>
      <c r="H24" s="17" t="s">
        <v>139</v>
      </c>
      <c r="I24" s="16" t="s">
        <v>140</v>
      </c>
      <c r="J24" s="16" t="s">
        <v>141</v>
      </c>
      <c r="K24" s="16">
        <v>69</v>
      </c>
      <c r="L24" s="16">
        <v>69</v>
      </c>
      <c r="M24" s="16"/>
      <c r="N24" s="16"/>
      <c r="O24" s="16"/>
      <c r="P24" s="16"/>
      <c r="Q24" s="16" t="s">
        <v>132</v>
      </c>
      <c r="R24" s="16" t="s">
        <v>133</v>
      </c>
      <c r="S24" s="43" t="s">
        <v>142</v>
      </c>
      <c r="T24" s="15"/>
      <c r="U24" s="15"/>
    </row>
    <row r="25" spans="1:21" s="2" customFormat="1" ht="78" customHeight="1">
      <c r="A25" s="15">
        <v>18</v>
      </c>
      <c r="B25" s="16" t="s">
        <v>143</v>
      </c>
      <c r="C25" s="16" t="s">
        <v>144</v>
      </c>
      <c r="D25" s="16" t="s">
        <v>38</v>
      </c>
      <c r="E25" s="16" t="s">
        <v>39</v>
      </c>
      <c r="F25" s="16" t="s">
        <v>28</v>
      </c>
      <c r="G25" s="16" t="s">
        <v>138</v>
      </c>
      <c r="H25" s="17" t="s">
        <v>145</v>
      </c>
      <c r="I25" s="16" t="s">
        <v>146</v>
      </c>
      <c r="J25" s="16">
        <v>12</v>
      </c>
      <c r="K25" s="16">
        <v>15</v>
      </c>
      <c r="L25" s="16">
        <v>15</v>
      </c>
      <c r="M25" s="16"/>
      <c r="N25" s="16"/>
      <c r="O25" s="16"/>
      <c r="P25" s="16"/>
      <c r="Q25" s="16" t="s">
        <v>132</v>
      </c>
      <c r="R25" s="16" t="s">
        <v>133</v>
      </c>
      <c r="S25" s="43" t="s">
        <v>147</v>
      </c>
      <c r="T25" s="15"/>
      <c r="U25" s="15"/>
    </row>
    <row r="26" spans="1:21" s="2" customFormat="1" ht="63.95" customHeight="1">
      <c r="A26" s="15">
        <v>19</v>
      </c>
      <c r="B26" s="16" t="s">
        <v>148</v>
      </c>
      <c r="C26" s="16" t="s">
        <v>149</v>
      </c>
      <c r="D26" s="16" t="s">
        <v>38</v>
      </c>
      <c r="E26" s="16" t="s">
        <v>39</v>
      </c>
      <c r="F26" s="16" t="s">
        <v>28</v>
      </c>
      <c r="G26" s="16" t="s">
        <v>150</v>
      </c>
      <c r="H26" s="17" t="s">
        <v>151</v>
      </c>
      <c r="I26" s="16" t="s">
        <v>146</v>
      </c>
      <c r="J26" s="16">
        <v>2</v>
      </c>
      <c r="K26" s="16">
        <v>47.56</v>
      </c>
      <c r="L26" s="16">
        <v>47.56</v>
      </c>
      <c r="M26" s="16"/>
      <c r="N26" s="16"/>
      <c r="O26" s="16"/>
      <c r="P26" s="16"/>
      <c r="Q26" s="16" t="s">
        <v>132</v>
      </c>
      <c r="R26" s="16" t="s">
        <v>133</v>
      </c>
      <c r="S26" s="43" t="s">
        <v>152</v>
      </c>
      <c r="T26" s="15"/>
      <c r="U26" s="15"/>
    </row>
    <row r="27" spans="1:21" s="2" customFormat="1" ht="99.95" customHeight="1">
      <c r="A27" s="15">
        <v>20</v>
      </c>
      <c r="B27" s="16" t="s">
        <v>153</v>
      </c>
      <c r="C27" s="16" t="s">
        <v>154</v>
      </c>
      <c r="D27" s="16" t="s">
        <v>26</v>
      </c>
      <c r="E27" s="16" t="s">
        <v>155</v>
      </c>
      <c r="F27" s="16" t="s">
        <v>28</v>
      </c>
      <c r="G27" s="16" t="s">
        <v>156</v>
      </c>
      <c r="H27" s="17" t="s">
        <v>157</v>
      </c>
      <c r="I27" s="16" t="s">
        <v>56</v>
      </c>
      <c r="J27" s="16">
        <v>3.83</v>
      </c>
      <c r="K27" s="16">
        <v>191.96</v>
      </c>
      <c r="L27" s="16">
        <v>191.96</v>
      </c>
      <c r="M27" s="16"/>
      <c r="N27" s="16"/>
      <c r="O27" s="16"/>
      <c r="P27" s="16"/>
      <c r="Q27" s="16" t="s">
        <v>132</v>
      </c>
      <c r="R27" s="16" t="s">
        <v>133</v>
      </c>
      <c r="S27" s="43" t="s">
        <v>158</v>
      </c>
      <c r="T27" s="15"/>
      <c r="U27" s="15"/>
    </row>
    <row r="28" spans="1:21" s="2" customFormat="1" ht="27.95" customHeight="1">
      <c r="A28" s="51" t="s">
        <v>159</v>
      </c>
      <c r="B28" s="52"/>
      <c r="C28" s="52"/>
      <c r="D28" s="53"/>
      <c r="E28" s="52"/>
      <c r="F28" s="54"/>
      <c r="G28" s="13"/>
      <c r="H28" s="14"/>
      <c r="I28" s="13"/>
      <c r="J28" s="13"/>
      <c r="K28" s="13">
        <f>SUM(K23:K27)</f>
        <v>433.77</v>
      </c>
      <c r="L28" s="13">
        <f>SUM(L23:L27)</f>
        <v>433.77</v>
      </c>
      <c r="M28" s="13"/>
      <c r="N28" s="13"/>
      <c r="O28" s="13"/>
      <c r="P28" s="13"/>
      <c r="Q28" s="13"/>
      <c r="R28" s="13"/>
      <c r="S28" s="42"/>
      <c r="T28" s="13"/>
      <c r="U28" s="13"/>
    </row>
    <row r="29" spans="1:21" s="2" customFormat="1" ht="69.95" customHeight="1">
      <c r="A29" s="15">
        <v>21</v>
      </c>
      <c r="B29" s="16" t="s">
        <v>160</v>
      </c>
      <c r="C29" s="18" t="s">
        <v>161</v>
      </c>
      <c r="D29" s="18" t="s">
        <v>38</v>
      </c>
      <c r="E29" s="18" t="s">
        <v>39</v>
      </c>
      <c r="F29" s="18" t="s">
        <v>28</v>
      </c>
      <c r="G29" s="18" t="s">
        <v>162</v>
      </c>
      <c r="H29" s="19" t="s">
        <v>163</v>
      </c>
      <c r="I29" s="18" t="s">
        <v>146</v>
      </c>
      <c r="J29" s="18">
        <v>3</v>
      </c>
      <c r="K29" s="22">
        <v>105</v>
      </c>
      <c r="L29" s="22">
        <f t="shared" ref="L29:L33" si="0">K29+0</f>
        <v>105</v>
      </c>
      <c r="M29" s="18"/>
      <c r="N29" s="18"/>
      <c r="O29" s="22"/>
      <c r="P29" s="22"/>
      <c r="Q29" s="18" t="s">
        <v>164</v>
      </c>
      <c r="R29" s="19" t="s">
        <v>165</v>
      </c>
      <c r="S29" s="44" t="s">
        <v>278</v>
      </c>
      <c r="T29" s="15"/>
      <c r="U29" s="15"/>
    </row>
    <row r="30" spans="1:21" s="2" customFormat="1" ht="141" customHeight="1">
      <c r="A30" s="15">
        <v>22</v>
      </c>
      <c r="B30" s="16" t="s">
        <v>166</v>
      </c>
      <c r="C30" s="18" t="s">
        <v>167</v>
      </c>
      <c r="D30" s="18" t="s">
        <v>26</v>
      </c>
      <c r="E30" s="18" t="s">
        <v>137</v>
      </c>
      <c r="F30" s="18" t="s">
        <v>28</v>
      </c>
      <c r="G30" s="18" t="s">
        <v>168</v>
      </c>
      <c r="H30" s="19" t="s">
        <v>169</v>
      </c>
      <c r="I30" s="18" t="s">
        <v>42</v>
      </c>
      <c r="J30" s="18">
        <v>17</v>
      </c>
      <c r="K30" s="22">
        <v>112</v>
      </c>
      <c r="L30" s="22">
        <f t="shared" si="0"/>
        <v>112</v>
      </c>
      <c r="M30" s="18"/>
      <c r="N30" s="22"/>
      <c r="O30" s="22"/>
      <c r="P30" s="18"/>
      <c r="Q30" s="18" t="s">
        <v>164</v>
      </c>
      <c r="R30" s="19" t="s">
        <v>165</v>
      </c>
      <c r="S30" s="44" t="s">
        <v>279</v>
      </c>
      <c r="T30" s="15"/>
      <c r="U30" s="15"/>
    </row>
    <row r="31" spans="1:21" s="2" customFormat="1" ht="69" customHeight="1">
      <c r="A31" s="15">
        <v>23</v>
      </c>
      <c r="B31" s="16" t="s">
        <v>170</v>
      </c>
      <c r="C31" s="18" t="s">
        <v>171</v>
      </c>
      <c r="D31" s="19" t="s">
        <v>26</v>
      </c>
      <c r="E31" s="19" t="s">
        <v>46</v>
      </c>
      <c r="F31" s="18" t="s">
        <v>28</v>
      </c>
      <c r="G31" s="18" t="s">
        <v>172</v>
      </c>
      <c r="H31" s="19" t="s">
        <v>281</v>
      </c>
      <c r="I31" s="18" t="s">
        <v>49</v>
      </c>
      <c r="J31" s="18">
        <v>280</v>
      </c>
      <c r="K31" s="22">
        <v>94</v>
      </c>
      <c r="L31" s="22">
        <f t="shared" si="0"/>
        <v>94</v>
      </c>
      <c r="M31" s="18"/>
      <c r="N31" s="18"/>
      <c r="O31" s="22"/>
      <c r="P31" s="22"/>
      <c r="Q31" s="18" t="s">
        <v>164</v>
      </c>
      <c r="R31" s="19" t="s">
        <v>165</v>
      </c>
      <c r="S31" s="44" t="s">
        <v>173</v>
      </c>
      <c r="T31" s="15"/>
      <c r="U31" s="15"/>
    </row>
    <row r="32" spans="1:21" s="2" customFormat="1" ht="132" customHeight="1">
      <c r="A32" s="15">
        <v>24</v>
      </c>
      <c r="B32" s="16" t="s">
        <v>174</v>
      </c>
      <c r="C32" s="18" t="s">
        <v>175</v>
      </c>
      <c r="D32" s="19" t="s">
        <v>26</v>
      </c>
      <c r="E32" s="19" t="s">
        <v>46</v>
      </c>
      <c r="F32" s="18" t="s">
        <v>28</v>
      </c>
      <c r="G32" s="18" t="s">
        <v>176</v>
      </c>
      <c r="H32" s="19" t="s">
        <v>280</v>
      </c>
      <c r="I32" s="18" t="s">
        <v>49</v>
      </c>
      <c r="J32" s="18">
        <v>1000</v>
      </c>
      <c r="K32" s="22">
        <v>160</v>
      </c>
      <c r="L32" s="22">
        <f t="shared" si="0"/>
        <v>160</v>
      </c>
      <c r="M32" s="18"/>
      <c r="N32" s="18"/>
      <c r="O32" s="22"/>
      <c r="P32" s="22"/>
      <c r="Q32" s="18" t="s">
        <v>164</v>
      </c>
      <c r="R32" s="19" t="s">
        <v>165</v>
      </c>
      <c r="S32" s="44" t="s">
        <v>177</v>
      </c>
      <c r="T32" s="15"/>
      <c r="U32" s="15"/>
    </row>
    <row r="33" spans="1:21" s="2" customFormat="1" ht="84" customHeight="1">
      <c r="A33" s="15">
        <v>25</v>
      </c>
      <c r="B33" s="16" t="s">
        <v>178</v>
      </c>
      <c r="C33" s="18" t="s">
        <v>179</v>
      </c>
      <c r="D33" s="19" t="s">
        <v>38</v>
      </c>
      <c r="E33" s="18" t="s">
        <v>53</v>
      </c>
      <c r="F33" s="18" t="s">
        <v>28</v>
      </c>
      <c r="G33" s="18" t="s">
        <v>180</v>
      </c>
      <c r="H33" s="19" t="s">
        <v>181</v>
      </c>
      <c r="I33" s="18" t="s">
        <v>182</v>
      </c>
      <c r="J33" s="18" t="s">
        <v>183</v>
      </c>
      <c r="K33" s="22">
        <v>62.2</v>
      </c>
      <c r="L33" s="22">
        <f t="shared" si="0"/>
        <v>62.2</v>
      </c>
      <c r="M33" s="18"/>
      <c r="N33" s="18"/>
      <c r="O33" s="22"/>
      <c r="P33" s="22"/>
      <c r="Q33" s="18" t="s">
        <v>164</v>
      </c>
      <c r="R33" s="19" t="s">
        <v>165</v>
      </c>
      <c r="S33" s="44" t="s">
        <v>184</v>
      </c>
      <c r="T33" s="15"/>
      <c r="U33" s="15"/>
    </row>
    <row r="34" spans="1:21" s="2" customFormat="1" ht="54" customHeight="1">
      <c r="A34" s="15">
        <v>26</v>
      </c>
      <c r="B34" s="16" t="s">
        <v>185</v>
      </c>
      <c r="C34" s="18" t="s">
        <v>186</v>
      </c>
      <c r="D34" s="19" t="s">
        <v>38</v>
      </c>
      <c r="E34" s="18" t="s">
        <v>53</v>
      </c>
      <c r="F34" s="18" t="s">
        <v>28</v>
      </c>
      <c r="G34" s="22" t="s">
        <v>187</v>
      </c>
      <c r="H34" s="19" t="s">
        <v>188</v>
      </c>
      <c r="I34" s="18" t="s">
        <v>56</v>
      </c>
      <c r="J34" s="18">
        <v>7</v>
      </c>
      <c r="K34" s="22">
        <v>212.5</v>
      </c>
      <c r="L34" s="22">
        <v>212.5</v>
      </c>
      <c r="M34" s="18"/>
      <c r="N34" s="18"/>
      <c r="O34" s="22"/>
      <c r="P34" s="22"/>
      <c r="Q34" s="18" t="s">
        <v>164</v>
      </c>
      <c r="R34" s="19" t="s">
        <v>165</v>
      </c>
      <c r="S34" s="44" t="s">
        <v>189</v>
      </c>
      <c r="T34" s="15"/>
      <c r="U34" s="15"/>
    </row>
    <row r="35" spans="1:21" s="2" customFormat="1" ht="191.1" customHeight="1">
      <c r="A35" s="15">
        <v>27</v>
      </c>
      <c r="B35" s="16" t="s">
        <v>190</v>
      </c>
      <c r="C35" s="18" t="s">
        <v>191</v>
      </c>
      <c r="D35" s="19" t="s">
        <v>38</v>
      </c>
      <c r="E35" s="18" t="s">
        <v>192</v>
      </c>
      <c r="F35" s="18" t="s">
        <v>28</v>
      </c>
      <c r="G35" s="22" t="s">
        <v>193</v>
      </c>
      <c r="H35" s="19" t="s">
        <v>282</v>
      </c>
      <c r="I35" s="18" t="s">
        <v>194</v>
      </c>
      <c r="J35" s="18">
        <v>6</v>
      </c>
      <c r="K35" s="22">
        <v>600</v>
      </c>
      <c r="L35" s="22">
        <f>K35+0</f>
        <v>600</v>
      </c>
      <c r="M35" s="18"/>
      <c r="N35" s="18"/>
      <c r="O35" s="22"/>
      <c r="P35" s="22"/>
      <c r="Q35" s="18" t="s">
        <v>164</v>
      </c>
      <c r="R35" s="19" t="s">
        <v>165</v>
      </c>
      <c r="S35" s="44" t="s">
        <v>195</v>
      </c>
      <c r="T35" s="15"/>
      <c r="U35" s="15"/>
    </row>
    <row r="36" spans="1:21" s="2" customFormat="1" ht="21.95" customHeight="1">
      <c r="A36" s="51" t="s">
        <v>196</v>
      </c>
      <c r="B36" s="52"/>
      <c r="C36" s="52"/>
      <c r="D36" s="53"/>
      <c r="E36" s="52"/>
      <c r="F36" s="54"/>
      <c r="G36" s="13"/>
      <c r="H36" s="14"/>
      <c r="I36" s="13"/>
      <c r="J36" s="13"/>
      <c r="K36" s="13">
        <f>SUM(K29:K35)</f>
        <v>1345.7</v>
      </c>
      <c r="L36" s="13">
        <f>SUM(L29:L35)</f>
        <v>1345.7</v>
      </c>
      <c r="M36" s="13"/>
      <c r="N36" s="13"/>
      <c r="O36" s="13"/>
      <c r="P36" s="13"/>
      <c r="Q36" s="13"/>
      <c r="R36" s="13"/>
      <c r="S36" s="42"/>
      <c r="T36" s="13"/>
      <c r="U36" s="13"/>
    </row>
    <row r="37" spans="1:21" s="2" customFormat="1" ht="57" customHeight="1">
      <c r="A37" s="15">
        <v>28</v>
      </c>
      <c r="B37" s="16" t="s">
        <v>197</v>
      </c>
      <c r="C37" s="23" t="s">
        <v>198</v>
      </c>
      <c r="D37" s="24" t="s">
        <v>26</v>
      </c>
      <c r="E37" s="24" t="s">
        <v>199</v>
      </c>
      <c r="F37" s="24" t="s">
        <v>28</v>
      </c>
      <c r="G37" s="25" t="s">
        <v>200</v>
      </c>
      <c r="H37" s="26" t="s">
        <v>201</v>
      </c>
      <c r="I37" s="24" t="s">
        <v>56</v>
      </c>
      <c r="J37" s="24">
        <v>2.5</v>
      </c>
      <c r="K37" s="36">
        <v>120</v>
      </c>
      <c r="L37" s="24">
        <v>120</v>
      </c>
      <c r="M37" s="37"/>
      <c r="N37" s="24"/>
      <c r="O37" s="24"/>
      <c r="P37" s="24"/>
      <c r="Q37" s="24" t="s">
        <v>202</v>
      </c>
      <c r="R37" s="24" t="s">
        <v>203</v>
      </c>
      <c r="S37" s="47" t="s">
        <v>204</v>
      </c>
      <c r="T37" s="15"/>
      <c r="U37" s="15"/>
    </row>
    <row r="38" spans="1:21" s="2" customFormat="1" ht="68.099999999999994" customHeight="1">
      <c r="A38" s="15">
        <v>29</v>
      </c>
      <c r="B38" s="16" t="s">
        <v>205</v>
      </c>
      <c r="C38" s="27" t="s">
        <v>206</v>
      </c>
      <c r="D38" s="24" t="s">
        <v>38</v>
      </c>
      <c r="E38" s="24" t="s">
        <v>77</v>
      </c>
      <c r="F38" s="24" t="s">
        <v>28</v>
      </c>
      <c r="G38" s="27" t="s">
        <v>207</v>
      </c>
      <c r="H38" s="26" t="s">
        <v>208</v>
      </c>
      <c r="I38" s="24" t="s">
        <v>42</v>
      </c>
      <c r="J38" s="24">
        <v>2</v>
      </c>
      <c r="K38" s="36">
        <v>70</v>
      </c>
      <c r="L38" s="24">
        <v>70</v>
      </c>
      <c r="M38" s="37"/>
      <c r="N38" s="24"/>
      <c r="O38" s="24"/>
      <c r="P38" s="24"/>
      <c r="Q38" s="24" t="s">
        <v>202</v>
      </c>
      <c r="R38" s="24" t="s">
        <v>203</v>
      </c>
      <c r="S38" s="47" t="s">
        <v>209</v>
      </c>
      <c r="T38" s="15"/>
      <c r="U38" s="15"/>
    </row>
    <row r="39" spans="1:21" s="2" customFormat="1" ht="60" customHeight="1">
      <c r="A39" s="15">
        <v>30</v>
      </c>
      <c r="B39" s="16" t="s">
        <v>210</v>
      </c>
      <c r="C39" s="27" t="s">
        <v>211</v>
      </c>
      <c r="D39" s="24" t="s">
        <v>26</v>
      </c>
      <c r="E39" s="24" t="s">
        <v>61</v>
      </c>
      <c r="F39" s="24" t="s">
        <v>28</v>
      </c>
      <c r="G39" s="27" t="s">
        <v>212</v>
      </c>
      <c r="H39" s="26" t="s">
        <v>213</v>
      </c>
      <c r="I39" s="24" t="s">
        <v>49</v>
      </c>
      <c r="J39" s="36">
        <v>349</v>
      </c>
      <c r="K39" s="36">
        <v>55.84</v>
      </c>
      <c r="L39" s="36">
        <v>55.84</v>
      </c>
      <c r="M39" s="37"/>
      <c r="N39" s="24"/>
      <c r="O39" s="24"/>
      <c r="P39" s="24"/>
      <c r="Q39" s="24" t="s">
        <v>214</v>
      </c>
      <c r="R39" s="24" t="s">
        <v>203</v>
      </c>
      <c r="S39" s="47" t="s">
        <v>215</v>
      </c>
      <c r="T39" s="15"/>
      <c r="U39" s="15"/>
    </row>
    <row r="40" spans="1:21" s="2" customFormat="1" ht="68.099999999999994" customHeight="1">
      <c r="A40" s="15">
        <v>31</v>
      </c>
      <c r="B40" s="16" t="s">
        <v>216</v>
      </c>
      <c r="C40" s="27" t="s">
        <v>217</v>
      </c>
      <c r="D40" s="24" t="s">
        <v>26</v>
      </c>
      <c r="E40" s="24" t="s">
        <v>199</v>
      </c>
      <c r="F40" s="24" t="s">
        <v>28</v>
      </c>
      <c r="G40" s="27" t="s">
        <v>218</v>
      </c>
      <c r="H40" s="26" t="s">
        <v>219</v>
      </c>
      <c r="I40" s="24" t="s">
        <v>56</v>
      </c>
      <c r="J40" s="36">
        <v>2.73</v>
      </c>
      <c r="K40" s="36">
        <v>131.04</v>
      </c>
      <c r="L40" s="36">
        <v>131.04</v>
      </c>
      <c r="M40" s="37"/>
      <c r="N40" s="24"/>
      <c r="O40" s="24"/>
      <c r="P40" s="24"/>
      <c r="Q40" s="24" t="s">
        <v>214</v>
      </c>
      <c r="R40" s="24" t="s">
        <v>203</v>
      </c>
      <c r="S40" s="47" t="s">
        <v>220</v>
      </c>
      <c r="T40" s="15"/>
      <c r="U40" s="15"/>
    </row>
    <row r="41" spans="1:21" s="2" customFormat="1" ht="60" customHeight="1">
      <c r="A41" s="15">
        <v>32</v>
      </c>
      <c r="B41" s="16" t="s">
        <v>221</v>
      </c>
      <c r="C41" s="27" t="s">
        <v>222</v>
      </c>
      <c r="D41" s="24" t="s">
        <v>38</v>
      </c>
      <c r="E41" s="24" t="s">
        <v>88</v>
      </c>
      <c r="F41" s="24" t="s">
        <v>28</v>
      </c>
      <c r="G41" s="27" t="s">
        <v>223</v>
      </c>
      <c r="H41" s="26" t="s">
        <v>224</v>
      </c>
      <c r="I41" s="24" t="s">
        <v>56</v>
      </c>
      <c r="J41" s="36">
        <v>1.25</v>
      </c>
      <c r="K41" s="36">
        <v>58</v>
      </c>
      <c r="L41" s="36">
        <v>58</v>
      </c>
      <c r="M41" s="37"/>
      <c r="N41" s="24"/>
      <c r="O41" s="24"/>
      <c r="P41" s="24"/>
      <c r="Q41" s="24" t="s">
        <v>214</v>
      </c>
      <c r="R41" s="24" t="s">
        <v>203</v>
      </c>
      <c r="S41" s="47" t="s">
        <v>225</v>
      </c>
      <c r="T41" s="15"/>
      <c r="U41" s="15"/>
    </row>
    <row r="42" spans="1:21" s="2" customFormat="1" ht="21.95" customHeight="1">
      <c r="A42" s="51" t="s">
        <v>226</v>
      </c>
      <c r="B42" s="52"/>
      <c r="C42" s="52"/>
      <c r="D42" s="53"/>
      <c r="E42" s="52"/>
      <c r="F42" s="54"/>
      <c r="G42" s="13"/>
      <c r="H42" s="14"/>
      <c r="I42" s="13"/>
      <c r="J42" s="13"/>
      <c r="K42" s="13">
        <f>SUM(K37:K41)</f>
        <v>434.88</v>
      </c>
      <c r="L42" s="13">
        <f>SUM(L37:L41)</f>
        <v>434.88</v>
      </c>
      <c r="M42" s="13"/>
      <c r="N42" s="13"/>
      <c r="O42" s="13"/>
      <c r="P42" s="13"/>
      <c r="Q42" s="13"/>
      <c r="R42" s="13"/>
      <c r="S42" s="42"/>
      <c r="T42" s="13"/>
      <c r="U42" s="13"/>
    </row>
    <row r="43" spans="1:21" s="2" customFormat="1" ht="57.95" customHeight="1">
      <c r="A43" s="15">
        <v>33</v>
      </c>
      <c r="B43" s="16" t="s">
        <v>227</v>
      </c>
      <c r="C43" s="16" t="s">
        <v>228</v>
      </c>
      <c r="D43" s="16" t="s">
        <v>38</v>
      </c>
      <c r="E43" s="16" t="s">
        <v>88</v>
      </c>
      <c r="F43" s="16" t="s">
        <v>28</v>
      </c>
      <c r="G43" s="16" t="s">
        <v>229</v>
      </c>
      <c r="H43" s="17" t="s">
        <v>230</v>
      </c>
      <c r="I43" s="16" t="s">
        <v>56</v>
      </c>
      <c r="J43" s="15">
        <v>4</v>
      </c>
      <c r="K43" s="16">
        <v>120</v>
      </c>
      <c r="L43" s="16">
        <v>120</v>
      </c>
      <c r="M43" s="16"/>
      <c r="N43" s="16"/>
      <c r="O43" s="16"/>
      <c r="P43" s="16"/>
      <c r="Q43" s="16" t="s">
        <v>231</v>
      </c>
      <c r="R43" s="16" t="s">
        <v>232</v>
      </c>
      <c r="S43" s="43" t="s">
        <v>233</v>
      </c>
      <c r="T43" s="15"/>
      <c r="U43" s="15"/>
    </row>
    <row r="44" spans="1:21" s="2" customFormat="1" ht="29.1" customHeight="1">
      <c r="A44" s="51" t="s">
        <v>234</v>
      </c>
      <c r="B44" s="52"/>
      <c r="C44" s="52"/>
      <c r="D44" s="53"/>
      <c r="E44" s="52"/>
      <c r="F44" s="54"/>
      <c r="G44" s="13"/>
      <c r="H44" s="14"/>
      <c r="I44" s="13"/>
      <c r="J44" s="13"/>
      <c r="K44" s="13">
        <f>SUM(K43:K43)</f>
        <v>120</v>
      </c>
      <c r="L44" s="13">
        <f>SUM(L43:L43)</f>
        <v>120</v>
      </c>
      <c r="M44" s="13"/>
      <c r="N44" s="13"/>
      <c r="O44" s="13"/>
      <c r="P44" s="13"/>
      <c r="Q44" s="13"/>
      <c r="R44" s="13"/>
      <c r="S44" s="42"/>
      <c r="T44" s="13"/>
      <c r="U44" s="13"/>
    </row>
    <row r="45" spans="1:21" s="2" customFormat="1" ht="78.95" customHeight="1">
      <c r="A45" s="15">
        <v>34</v>
      </c>
      <c r="B45" s="16" t="s">
        <v>235</v>
      </c>
      <c r="C45" s="18" t="s">
        <v>236</v>
      </c>
      <c r="D45" s="18" t="s">
        <v>26</v>
      </c>
      <c r="E45" s="18" t="s">
        <v>61</v>
      </c>
      <c r="F45" s="18" t="s">
        <v>28</v>
      </c>
      <c r="G45" s="18" t="s">
        <v>237</v>
      </c>
      <c r="H45" s="19" t="s">
        <v>238</v>
      </c>
      <c r="I45" s="18" t="s">
        <v>49</v>
      </c>
      <c r="J45" s="18">
        <v>400</v>
      </c>
      <c r="K45" s="22">
        <v>117.5</v>
      </c>
      <c r="L45" s="22">
        <v>117.5</v>
      </c>
      <c r="M45" s="22"/>
      <c r="N45" s="22"/>
      <c r="O45" s="22"/>
      <c r="P45" s="22"/>
      <c r="Q45" s="18" t="s">
        <v>239</v>
      </c>
      <c r="R45" s="22" t="s">
        <v>240</v>
      </c>
      <c r="S45" s="44" t="s">
        <v>241</v>
      </c>
      <c r="T45" s="15"/>
      <c r="U45" s="15"/>
    </row>
    <row r="46" spans="1:21" s="2" customFormat="1" ht="60" customHeight="1">
      <c r="A46" s="15">
        <v>35</v>
      </c>
      <c r="B46" s="16" t="s">
        <v>242</v>
      </c>
      <c r="C46" s="18" t="s">
        <v>243</v>
      </c>
      <c r="D46" s="18" t="s">
        <v>38</v>
      </c>
      <c r="E46" s="18" t="s">
        <v>88</v>
      </c>
      <c r="F46" s="18" t="s">
        <v>28</v>
      </c>
      <c r="G46" s="18" t="s">
        <v>244</v>
      </c>
      <c r="H46" s="19" t="s">
        <v>245</v>
      </c>
      <c r="I46" s="18" t="s">
        <v>56</v>
      </c>
      <c r="J46" s="18">
        <v>3.36</v>
      </c>
      <c r="K46" s="22">
        <v>60.48</v>
      </c>
      <c r="L46" s="22">
        <v>60.48</v>
      </c>
      <c r="M46" s="22"/>
      <c r="N46" s="22"/>
      <c r="O46" s="22"/>
      <c r="P46" s="22"/>
      <c r="Q46" s="18" t="s">
        <v>239</v>
      </c>
      <c r="R46" s="22" t="s">
        <v>240</v>
      </c>
      <c r="S46" s="48" t="s">
        <v>246</v>
      </c>
      <c r="T46" s="15"/>
      <c r="U46" s="15"/>
    </row>
    <row r="47" spans="1:21" s="2" customFormat="1" ht="60" customHeight="1">
      <c r="A47" s="15">
        <v>36</v>
      </c>
      <c r="B47" s="16" t="s">
        <v>247</v>
      </c>
      <c r="C47" s="18" t="s">
        <v>248</v>
      </c>
      <c r="D47" s="18" t="s">
        <v>38</v>
      </c>
      <c r="E47" s="18" t="s">
        <v>88</v>
      </c>
      <c r="F47" s="18" t="s">
        <v>28</v>
      </c>
      <c r="G47" s="22" t="s">
        <v>249</v>
      </c>
      <c r="H47" s="19" t="s">
        <v>250</v>
      </c>
      <c r="I47" s="18" t="s">
        <v>56</v>
      </c>
      <c r="J47" s="18">
        <v>2.34</v>
      </c>
      <c r="K47" s="22">
        <v>65.52</v>
      </c>
      <c r="L47" s="22">
        <v>65.52</v>
      </c>
      <c r="M47" s="22"/>
      <c r="N47" s="22"/>
      <c r="O47" s="22"/>
      <c r="P47" s="22"/>
      <c r="Q47" s="18" t="s">
        <v>239</v>
      </c>
      <c r="R47" s="22" t="s">
        <v>240</v>
      </c>
      <c r="S47" s="43" t="s">
        <v>251</v>
      </c>
      <c r="T47" s="15"/>
      <c r="U47" s="15"/>
    </row>
    <row r="48" spans="1:21" s="2" customFormat="1" ht="60" customHeight="1">
      <c r="A48" s="15">
        <v>37</v>
      </c>
      <c r="B48" s="16" t="s">
        <v>252</v>
      </c>
      <c r="C48" s="18" t="s">
        <v>253</v>
      </c>
      <c r="D48" s="18" t="s">
        <v>26</v>
      </c>
      <c r="E48" s="18" t="s">
        <v>61</v>
      </c>
      <c r="F48" s="18" t="s">
        <v>28</v>
      </c>
      <c r="G48" s="22" t="s">
        <v>249</v>
      </c>
      <c r="H48" s="19" t="s">
        <v>254</v>
      </c>
      <c r="I48" s="18" t="s">
        <v>49</v>
      </c>
      <c r="J48" s="18">
        <v>60</v>
      </c>
      <c r="K48" s="22">
        <v>18</v>
      </c>
      <c r="L48" s="22">
        <v>18</v>
      </c>
      <c r="M48" s="22"/>
      <c r="N48" s="22"/>
      <c r="O48" s="22"/>
      <c r="P48" s="22"/>
      <c r="Q48" s="18" t="s">
        <v>239</v>
      </c>
      <c r="R48" s="22" t="s">
        <v>240</v>
      </c>
      <c r="S48" s="48" t="s">
        <v>255</v>
      </c>
      <c r="T48" s="15"/>
      <c r="U48" s="15"/>
    </row>
    <row r="49" spans="1:21" s="2" customFormat="1" ht="27.95" customHeight="1">
      <c r="A49" s="51" t="s">
        <v>256</v>
      </c>
      <c r="B49" s="52"/>
      <c r="C49" s="52"/>
      <c r="D49" s="53"/>
      <c r="E49" s="52"/>
      <c r="F49" s="54"/>
      <c r="G49" s="13"/>
      <c r="H49" s="14"/>
      <c r="I49" s="13"/>
      <c r="J49" s="13"/>
      <c r="K49" s="13">
        <f>SUM(K45:K48)</f>
        <v>261.5</v>
      </c>
      <c r="L49" s="13">
        <f>SUM(L45:L48)</f>
        <v>261.5</v>
      </c>
      <c r="M49" s="13"/>
      <c r="N49" s="13"/>
      <c r="O49" s="13"/>
      <c r="P49" s="13"/>
      <c r="Q49" s="13"/>
      <c r="R49" s="13"/>
      <c r="S49" s="42"/>
      <c r="T49" s="13"/>
      <c r="U49" s="13"/>
    </row>
    <row r="50" spans="1:21" s="2" customFormat="1" ht="102" customHeight="1">
      <c r="A50" s="15">
        <v>38</v>
      </c>
      <c r="B50" s="16" t="s">
        <v>257</v>
      </c>
      <c r="C50" s="18" t="s">
        <v>258</v>
      </c>
      <c r="D50" s="28" t="s">
        <v>26</v>
      </c>
      <c r="E50" s="18" t="s">
        <v>259</v>
      </c>
      <c r="F50" s="16" t="s">
        <v>28</v>
      </c>
      <c r="G50" s="16" t="s">
        <v>260</v>
      </c>
      <c r="H50" s="19" t="s">
        <v>283</v>
      </c>
      <c r="I50" s="16" t="s">
        <v>56</v>
      </c>
      <c r="J50" s="16">
        <v>5.5</v>
      </c>
      <c r="K50" s="28">
        <v>354</v>
      </c>
      <c r="L50" s="38">
        <v>354</v>
      </c>
      <c r="M50" s="16"/>
      <c r="N50" s="16"/>
      <c r="O50" s="16"/>
      <c r="P50" s="16"/>
      <c r="Q50" s="16" t="s">
        <v>261</v>
      </c>
      <c r="R50" s="16" t="s">
        <v>262</v>
      </c>
      <c r="S50" s="49" t="s">
        <v>263</v>
      </c>
      <c r="T50" s="15"/>
      <c r="U50" s="15"/>
    </row>
    <row r="51" spans="1:21" s="2" customFormat="1" ht="51.95" customHeight="1">
      <c r="A51" s="15">
        <v>39</v>
      </c>
      <c r="B51" s="16" t="s">
        <v>264</v>
      </c>
      <c r="C51" s="16" t="s">
        <v>265</v>
      </c>
      <c r="D51" s="16" t="s">
        <v>38</v>
      </c>
      <c r="E51" s="16" t="s">
        <v>39</v>
      </c>
      <c r="F51" s="16" t="s">
        <v>28</v>
      </c>
      <c r="G51" s="16" t="s">
        <v>266</v>
      </c>
      <c r="H51" s="21" t="s">
        <v>267</v>
      </c>
      <c r="I51" s="16" t="s">
        <v>146</v>
      </c>
      <c r="J51" s="16">
        <v>2</v>
      </c>
      <c r="K51" s="16">
        <v>70</v>
      </c>
      <c r="L51" s="39">
        <v>70</v>
      </c>
      <c r="M51" s="16"/>
      <c r="N51" s="16"/>
      <c r="O51" s="16"/>
      <c r="P51" s="16"/>
      <c r="Q51" s="16" t="s">
        <v>261</v>
      </c>
      <c r="R51" s="16" t="s">
        <v>262</v>
      </c>
      <c r="S51" s="44" t="s">
        <v>268</v>
      </c>
      <c r="T51" s="15"/>
      <c r="U51" s="15"/>
    </row>
    <row r="52" spans="1:21" s="2" customFormat="1" ht="57.95" customHeight="1">
      <c r="A52" s="15">
        <v>40</v>
      </c>
      <c r="B52" s="16" t="s">
        <v>269</v>
      </c>
      <c r="C52" s="16" t="s">
        <v>270</v>
      </c>
      <c r="D52" s="29" t="s">
        <v>38</v>
      </c>
      <c r="E52" s="16" t="s">
        <v>53</v>
      </c>
      <c r="F52" s="16" t="s">
        <v>28</v>
      </c>
      <c r="G52" s="16" t="s">
        <v>271</v>
      </c>
      <c r="H52" s="17" t="s">
        <v>272</v>
      </c>
      <c r="I52" s="16" t="s">
        <v>56</v>
      </c>
      <c r="J52" s="16">
        <v>5.52</v>
      </c>
      <c r="K52" s="16">
        <v>154.56</v>
      </c>
      <c r="L52" s="16">
        <v>154.56</v>
      </c>
      <c r="M52" s="16"/>
      <c r="N52" s="16"/>
      <c r="O52" s="16"/>
      <c r="P52" s="16"/>
      <c r="Q52" s="16" t="s">
        <v>261</v>
      </c>
      <c r="R52" s="16" t="s">
        <v>262</v>
      </c>
      <c r="S52" s="43" t="s">
        <v>273</v>
      </c>
      <c r="T52" s="15"/>
      <c r="U52" s="15"/>
    </row>
    <row r="53" spans="1:21" s="2" customFormat="1" ht="27.95" customHeight="1">
      <c r="A53" s="51" t="s">
        <v>274</v>
      </c>
      <c r="B53" s="52"/>
      <c r="C53" s="52"/>
      <c r="D53" s="53"/>
      <c r="E53" s="52"/>
      <c r="F53" s="54"/>
      <c r="G53" s="13"/>
      <c r="H53" s="14"/>
      <c r="I53" s="13"/>
      <c r="J53" s="13"/>
      <c r="K53" s="13">
        <f>SUM(K50:K52)</f>
        <v>578.55999999999995</v>
      </c>
      <c r="L53" s="13">
        <f>SUM(L50:L52)</f>
        <v>578.55999999999995</v>
      </c>
      <c r="M53" s="13"/>
      <c r="N53" s="13"/>
      <c r="O53" s="13"/>
      <c r="P53" s="13"/>
      <c r="Q53" s="13"/>
      <c r="R53" s="13"/>
      <c r="S53" s="13"/>
      <c r="T53" s="13"/>
      <c r="U53" s="13"/>
    </row>
    <row r="54" spans="1:21" s="2" customFormat="1" ht="27.95" customHeight="1">
      <c r="A54" s="51" t="s">
        <v>275</v>
      </c>
      <c r="B54" s="52"/>
      <c r="C54" s="52"/>
      <c r="D54" s="53"/>
      <c r="E54" s="52"/>
      <c r="F54" s="54"/>
      <c r="G54" s="13"/>
      <c r="H54" s="14"/>
      <c r="I54" s="13"/>
      <c r="J54" s="13"/>
      <c r="K54" s="13">
        <f>K9+K17+K22+K28+K36+K42+K44+K49+K53</f>
        <v>4802.7900000000009</v>
      </c>
      <c r="L54" s="13">
        <f>L9+L17+L22+L28+L36+L42+L44+L49+L53</f>
        <v>4802.7900000000009</v>
      </c>
      <c r="M54" s="13"/>
      <c r="N54" s="13"/>
      <c r="O54" s="13"/>
      <c r="P54" s="13"/>
      <c r="Q54" s="13"/>
      <c r="R54" s="13"/>
      <c r="S54" s="13"/>
      <c r="T54" s="13"/>
      <c r="U54" s="13"/>
    </row>
    <row r="55" spans="1:21" s="3" customFormat="1" ht="24.95" customHeight="1">
      <c r="A55" s="55" t="s">
        <v>276</v>
      </c>
      <c r="B55" s="55"/>
      <c r="C55" s="55"/>
      <c r="D55" s="55"/>
      <c r="E55" s="55"/>
      <c r="F55" s="55"/>
      <c r="G55" s="55"/>
      <c r="H55" s="55"/>
      <c r="I55" s="55"/>
      <c r="J55" s="55"/>
      <c r="K55" s="55"/>
      <c r="L55" s="55"/>
      <c r="M55" s="55"/>
      <c r="N55" s="55"/>
      <c r="O55" s="55"/>
      <c r="P55" s="55"/>
      <c r="Q55" s="55"/>
      <c r="R55" s="55"/>
      <c r="S55" s="55"/>
      <c r="T55" s="55"/>
      <c r="U55" s="55"/>
    </row>
    <row r="56" spans="1:21" s="2" customFormat="1">
      <c r="D56" s="30"/>
      <c r="E56" s="31"/>
      <c r="G56" s="31"/>
      <c r="Q56" s="31"/>
      <c r="S56" s="31"/>
    </row>
    <row r="57" spans="1:21" s="2" customFormat="1">
      <c r="D57" s="30"/>
      <c r="E57" s="31"/>
      <c r="G57" s="31"/>
      <c r="Q57" s="31"/>
      <c r="S57" s="31"/>
    </row>
    <row r="58" spans="1:21" s="2" customFormat="1">
      <c r="D58" s="30"/>
      <c r="E58" s="31"/>
      <c r="G58" s="31"/>
      <c r="Q58" s="31"/>
      <c r="S58" s="31"/>
    </row>
    <row r="59" spans="1:21" s="2" customFormat="1">
      <c r="D59" s="30"/>
      <c r="E59" s="31"/>
      <c r="G59" s="31"/>
      <c r="Q59" s="31"/>
      <c r="S59" s="31"/>
    </row>
    <row r="60" spans="1:21" s="2" customFormat="1">
      <c r="D60" s="30"/>
      <c r="E60" s="31"/>
      <c r="G60" s="31"/>
      <c r="Q60" s="31"/>
      <c r="S60" s="31"/>
    </row>
    <row r="61" spans="1:21" s="2" customFormat="1">
      <c r="D61" s="30"/>
      <c r="E61" s="31"/>
      <c r="G61" s="31"/>
      <c r="Q61" s="31"/>
      <c r="S61" s="31"/>
    </row>
    <row r="62" spans="1:21" s="2" customFormat="1">
      <c r="D62" s="30"/>
      <c r="E62" s="31"/>
      <c r="G62" s="31"/>
      <c r="Q62" s="31"/>
      <c r="S62" s="31"/>
    </row>
    <row r="63" spans="1:21" s="2" customFormat="1">
      <c r="D63" s="30"/>
      <c r="E63" s="31"/>
      <c r="G63" s="31"/>
      <c r="Q63" s="31"/>
      <c r="S63" s="31"/>
    </row>
    <row r="64" spans="1:21" s="2" customFormat="1">
      <c r="D64" s="30"/>
      <c r="E64" s="31"/>
      <c r="G64" s="31"/>
      <c r="Q64" s="31"/>
      <c r="S64" s="31"/>
    </row>
    <row r="65" spans="4:19" s="2" customFormat="1">
      <c r="D65" s="30"/>
      <c r="E65" s="31"/>
      <c r="G65" s="31"/>
      <c r="Q65" s="31"/>
      <c r="S65" s="31"/>
    </row>
    <row r="66" spans="4:19" s="2" customFormat="1">
      <c r="D66" s="30"/>
      <c r="E66" s="31"/>
      <c r="G66" s="31"/>
      <c r="Q66" s="31"/>
      <c r="S66" s="31"/>
    </row>
    <row r="67" spans="4:19" s="2" customFormat="1">
      <c r="D67" s="30"/>
      <c r="E67" s="31"/>
      <c r="G67" s="31"/>
      <c r="Q67" s="31"/>
      <c r="S67" s="31"/>
    </row>
    <row r="68" spans="4:19" s="2" customFormat="1">
      <c r="D68" s="30"/>
      <c r="E68" s="31"/>
      <c r="G68" s="31"/>
      <c r="Q68" s="31"/>
      <c r="S68" s="31"/>
    </row>
    <row r="69" spans="4:19" s="2" customFormat="1">
      <c r="D69" s="30"/>
      <c r="E69" s="31"/>
      <c r="G69" s="31"/>
      <c r="Q69" s="31"/>
      <c r="S69" s="31"/>
    </row>
    <row r="70" spans="4:19" s="2" customFormat="1">
      <c r="D70" s="30"/>
      <c r="E70" s="31"/>
      <c r="G70" s="31"/>
      <c r="Q70" s="31"/>
      <c r="S70" s="31"/>
    </row>
    <row r="71" spans="4:19" s="2" customFormat="1">
      <c r="D71" s="30"/>
      <c r="E71" s="31"/>
      <c r="G71" s="31"/>
      <c r="Q71" s="31"/>
      <c r="S71" s="31"/>
    </row>
    <row r="72" spans="4:19" s="2" customFormat="1">
      <c r="D72" s="30"/>
      <c r="E72" s="31"/>
      <c r="G72" s="31"/>
      <c r="Q72" s="31"/>
      <c r="S72" s="31"/>
    </row>
  </sheetData>
  <autoFilter ref="A4:U55">
    <extLst/>
  </autoFilter>
  <mergeCells count="31">
    <mergeCell ref="A1:U1"/>
    <mergeCell ref="A2:G2"/>
    <mergeCell ref="M2:U2"/>
    <mergeCell ref="L3:P3"/>
    <mergeCell ref="A9:F9"/>
    <mergeCell ref="A3:A4"/>
    <mergeCell ref="B3:B4"/>
    <mergeCell ref="C3:C4"/>
    <mergeCell ref="D3:D4"/>
    <mergeCell ref="E3:E4"/>
    <mergeCell ref="F3:F4"/>
    <mergeCell ref="G3:G4"/>
    <mergeCell ref="H3:H4"/>
    <mergeCell ref="I3:I4"/>
    <mergeCell ref="J3:J4"/>
    <mergeCell ref="K3:K4"/>
    <mergeCell ref="A17:F17"/>
    <mergeCell ref="A22:F22"/>
    <mergeCell ref="A28:F28"/>
    <mergeCell ref="A36:F36"/>
    <mergeCell ref="A42:F42"/>
    <mergeCell ref="A44:F44"/>
    <mergeCell ref="A49:F49"/>
    <mergeCell ref="A53:F53"/>
    <mergeCell ref="A54:F54"/>
    <mergeCell ref="A55:U55"/>
    <mergeCell ref="Q3:Q4"/>
    <mergeCell ref="R3:R4"/>
    <mergeCell ref="S3:S4"/>
    <mergeCell ref="T3:T4"/>
    <mergeCell ref="U3:U4"/>
  </mergeCells>
  <phoneticPr fontId="8" type="noConversion"/>
  <pageMargins left="0.47152777777777799" right="0.35416666666666702" top="0.43263888888888902" bottom="0.43263888888888902" header="0.297916666666667" footer="0.297916666666667"/>
  <pageSetup paperSize="9" scale="66"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2023-04-17T10:58:00Z</dcterms:created>
  <dcterms:modified xsi:type="dcterms:W3CDTF">2024-03-28T08:49:41Z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2052-11.1.0.7989</vt:lpwstr>
  </property>
</Properties>
</file>