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Sheet1!$A$4:$W$23</definedName>
    <definedName name="_xlnm.Print_Titles" localSheetId="0">Sheet1!$1:$4</definedName>
  </definedNames>
  <calcPr calcId="144525"/>
</workbook>
</file>

<file path=xl/sharedStrings.xml><?xml version="1.0" encoding="utf-8"?>
<sst xmlns="http://schemas.openxmlformats.org/spreadsheetml/2006/main" count="126">
  <si>
    <t>鄯善县2024年县级巩固拓展脱贫攻坚成果和乡村振兴项目库第二批入库项目公示表</t>
  </si>
  <si>
    <t>填报单位（盖章）：</t>
  </si>
  <si>
    <t>序号</t>
  </si>
  <si>
    <t>项目库编号</t>
  </si>
  <si>
    <t>项目名称</t>
  </si>
  <si>
    <t>项目类别</t>
  </si>
  <si>
    <t>项目子类型</t>
  </si>
  <si>
    <t>建设性质</t>
  </si>
  <si>
    <t>实施地点</t>
  </si>
  <si>
    <t>主要建设内容</t>
  </si>
  <si>
    <t>建设单位</t>
  </si>
  <si>
    <t>建设规模</t>
  </si>
  <si>
    <t>资金规模   （万元）</t>
  </si>
  <si>
    <t>资金来源（万元）</t>
  </si>
  <si>
    <t>责任单位</t>
  </si>
  <si>
    <t>责任人</t>
  </si>
  <si>
    <t>绩效目标</t>
  </si>
  <si>
    <t>受益户数情况</t>
  </si>
  <si>
    <t>受益人口情况</t>
  </si>
  <si>
    <t>中央衔接资金</t>
  </si>
  <si>
    <t>自治区衔接资金</t>
  </si>
  <si>
    <t>其他涉农整合资金</t>
  </si>
  <si>
    <t>地方政府债券资金</t>
  </si>
  <si>
    <t>其他资金</t>
  </si>
  <si>
    <t>受益户户数</t>
  </si>
  <si>
    <t>其中：受益脱贫户户数</t>
  </si>
  <si>
    <t>受益人口数</t>
  </si>
  <si>
    <t>其中：受益脱贫人口数</t>
  </si>
  <si>
    <t>SSX2024082</t>
  </si>
  <si>
    <t>吐峪沟乡潘家坎儿孜村自来水建设项目</t>
  </si>
  <si>
    <t>乡村建设行动</t>
  </si>
  <si>
    <t>农村基础设施
（含产业配套基础设施）-农村供水保障设施建设</t>
  </si>
  <si>
    <t>新建</t>
  </si>
  <si>
    <t>潘家坎儿孜村</t>
  </si>
  <si>
    <t>新建配水管网30.82公里，其中：160ΦPE管材2.5公里，9.5万元/公里，合计23.75万元；125ΦPE管材1.5公里，9万元/公里，合计13.5万元；110ΦPE管材2.1公里，8.5万元/公里，合计17.85万元；90ΦPE管材2.9公里，6.8万元/公里，合计19.72万元；75ΦPE管材2.6公里，4.2万元/公里，合计10.92万元；63ΦPE管材2.9公里，3.8万元/公里，合计11.02万元；50ΦPE管材4.2公里，2.2万元/公里，合计9.24万元；20ΦPE管材12.12公里，6万元/公里，合计72.72万元；水表井126个，0.3万元/个，合计37.8万元；闸阀井27个，0.3万元/个，合计8.1万元；管材配件及安装33.98万元；管沟开挖回填37.6万元；混凝土路面恢复72万元；该项目总投资368.2万元。（含项目前期费）</t>
  </si>
  <si>
    <t>公里</t>
  </si>
  <si>
    <t>吐峪沟乡人民政府</t>
  </si>
  <si>
    <t>陈鑫</t>
  </si>
  <si>
    <t>通过自来水管道新建项目的实施，可解决当地村民用水的浪费流失，充分发挥节水的效用，对农民增收和发展经济都能起到积极的作用，将从根本上解决群众日常生活用水水压不足的问题，极大提高群众日常生活的便利程度，提高群众生活质量，增强我乡发展潜力。</t>
  </si>
  <si>
    <t>SSX2024083</t>
  </si>
  <si>
    <t>吐峪沟乡公共照明设施建设项目(300盏)</t>
  </si>
  <si>
    <t>农村公共服务-公共照明设施</t>
  </si>
  <si>
    <t>苏贝希夏村、团结村、潘家坎儿孜村、克尔火焰山村</t>
  </si>
  <si>
    <t>购置太阳能路灯300盏，其中：苏贝希夏村高8米的路灯150盏，3500元/盏，计52.5万元；6米高路灯150盏（团结村50盏，克尔火焰山村50盏，潘家坎儿孜村50盏），3000元/盏，计45万元。合计97.5万元。</t>
  </si>
  <si>
    <t>盏</t>
  </si>
  <si>
    <t>该项目的实施，可以改善村庄人居环境，为群众夜间出行提供便利条件，同时有助于繁荣农村夜间经济，促进脱贫户就业创业，有助于提高群众收入。</t>
  </si>
  <si>
    <t>吐峪沟乡入库项目合计</t>
  </si>
  <si>
    <t>SSX2024084</t>
  </si>
  <si>
    <t>鲁克沁镇迪汗苏村道路建设项目</t>
  </si>
  <si>
    <t>农村基础设施
（含产业配套基础设施）-农村道路建设</t>
  </si>
  <si>
    <t>迪汗苏村</t>
  </si>
  <si>
    <t>新建沥青道路4.1公里,宽5米，55万元/公里，计225.5万元；新建巷道混凝土道路21350平方米，0.012万元/平方米，计256.2万元（其中：宽1米道路1000平方米；宽4米道路20350平方米），合计金额481.7万元。（含项目前期费）</t>
  </si>
  <si>
    <t>公里；平方米</t>
  </si>
  <si>
    <t>4.1；21350</t>
  </si>
  <si>
    <t>鲁克沁镇人民政府</t>
  </si>
  <si>
    <t>李金山</t>
  </si>
  <si>
    <t>通过项目的实施，提高道路安全和人身安全，提高农民幸福度和发展经济都能起到积极的作用。并大力改善当前人居道路出行现状，提高农民生活条件，解决群众出行困难问题，确保群众出行安全，为群众日常生活提供便利，提高收入。</t>
  </si>
  <si>
    <t>SSX2024085</t>
  </si>
  <si>
    <t>鲁克沁镇迪汗苏村公共照明建设项目</t>
  </si>
  <si>
    <t>购置太阳能路灯120盏，高6米，0.3万元/盏，计36万元；更换太阳能路灯150盏，0.16万元/盏，计24万元。合计金额60万元。</t>
  </si>
  <si>
    <t>通过项目的实施，使村庄道路路灯亮化，彻底解决夜间出行问题，提高道路安全和人身安全，提高农民幸福度和发展经济都能起到积极的作用。</t>
  </si>
  <si>
    <t>SSX2024086</t>
  </si>
  <si>
    <t>鲁克沁镇迪汗苏村机电井设备更换建设项目</t>
  </si>
  <si>
    <t>产业发展</t>
  </si>
  <si>
    <t>配套设施项目-小型农田水利设施建设</t>
  </si>
  <si>
    <t>购置水泵20套（含配套电缆启动柜），规格45千瓦，2.5万元/套，计50万元；购置变压器20台，1.5万元/台，计30万元。合计金额80万元。</t>
  </si>
  <si>
    <t>套、台</t>
  </si>
  <si>
    <t>20、20</t>
  </si>
  <si>
    <t>通过项目的实施，极大改善当地群众生产、生活条件。项目实施增加了水资源的使用效率，科学合理使用水资源、改善生态环境奠定了良好的基础。</t>
  </si>
  <si>
    <t>SSX2024087</t>
  </si>
  <si>
    <t>鲁克沁镇迪汗苏村人居环境整治建设项目</t>
  </si>
  <si>
    <t>人居环境整治-农村污水治理</t>
  </si>
  <si>
    <t>购置管道疏通车1辆，35万元/辆，计35万元；新建排水管网0.4公里，76万元/公里，计30.4万元；购置污水管网检查井铸铁井盖160个，0.04万元/个，计6.4万元；合计金额71.8万元。（含项目前期费）</t>
  </si>
  <si>
    <t>辆；公里；个</t>
  </si>
  <si>
    <t>1；
0.4；160</t>
  </si>
  <si>
    <t>通过项目的实施，多处排污管道堵塞严重，彻底改善人居环境舒适度，有助于提升群众的满意度，为共同打造美丽乡村促进乡村振兴夯实基础。</t>
  </si>
  <si>
    <t>鲁克沁镇入库项目合计</t>
  </si>
  <si>
    <t>SSX2024088</t>
  </si>
  <si>
    <t>迪坎镇鲜食葡萄分拣、饲草料场地建设项目</t>
  </si>
  <si>
    <t>加工流通项目-产地初加工和精深加工</t>
  </si>
  <si>
    <t>塔什塔盘村、玉尔门村</t>
  </si>
  <si>
    <t>鲜食葡萄分拣、饲草料场地硬化3000平方米（塔什塔盘村2000平方米、玉尔门村1000平方米），0.014万元/平方米，计42万元；凉棚3000平方米（塔什塔盘村2000平方米、玉尔门村1000平方米），0.04万元/平方米，计120万元。总投资162万元。（含项目前期费）</t>
  </si>
  <si>
    <t>平方米</t>
  </si>
  <si>
    <t>迪坎镇人民政府</t>
  </si>
  <si>
    <t>马亮</t>
  </si>
  <si>
    <t>为销售鲜食葡萄提供场地，通过葡萄藤枝粉碎降低养殖饲草料成本，提高群众种养殖收入。</t>
  </si>
  <si>
    <t>SSX2024089</t>
  </si>
  <si>
    <t>迪坎镇玉尔门村畜牧养殖棚圈建设项目</t>
  </si>
  <si>
    <t>生产项目-养殖业基地</t>
  </si>
  <si>
    <t>玉尔门村</t>
  </si>
  <si>
    <t>建设养殖棚圈1000平方米（含凉棚、食槽、饮水槽，供水管网，观察井深1.5米），0.065万元/平方米，计65万元；新安装200KWA变压器1台3万元；配电柜1台0.8万元；配套电线杆、电缆线等设施2.5万元。总投资71.3万元。（含项目前期费）</t>
  </si>
  <si>
    <t>平方米、台</t>
  </si>
  <si>
    <t>1000、2</t>
  </si>
  <si>
    <t>激发群众发展养殖业的积极性，形成规模化养殖，不仅增加村集体收入，还能带动群众增加养殖收入。</t>
  </si>
  <si>
    <t>SSX2024090</t>
  </si>
  <si>
    <t>迪坎镇机电井设备更新建设项目（25套）</t>
  </si>
  <si>
    <t>坎儿孜库勒村、也扎坎儿孜村、玉尔门村、托特坎儿孜村、塔什塔盘村</t>
  </si>
  <si>
    <t>机电井设备更新25套（坎儿孜库勒村5套、也扎坎儿孜村5套、玉尔门村5套、托特坎儿孜村5套、塔什塔盘村5套）。包括：购置37KW水泵10台（玉尔门村5台、塔什塔盘村5台），1.1万元/台，小计11万元；55KW水泵10台（坎儿孜库勒村5台、也扎坎儿孜村5台），1.5万元/台，小计15万元；45KW水泵5个（托特坎儿孜村5台），1.3万元/台，小计6.5万元，共计购买水泵25台，合计32.5万元。电缆线7000米（坎儿孜库勒村1550米、也扎坎儿孜村1500米、玉尔门村1300米、托特坎儿孜村1250米、塔什塔盘村1400米），0.0045万元/米，合计31.5万元。5寸6米的抽水管480根（坎儿孜库勒村120根、也扎坎儿孜村120根、玉尔门村120根、塔什塔盘村120根），0.05万元/根，计24万元。托特坎儿孜村6寸6米的抽水管120根，0.06万元/根，计7.2万元。启动柜25个，0.6万元/个，计15万元。100KW变压器25个，1.5万元/个，计37.5万元。总合计147.7万元。</t>
  </si>
  <si>
    <t>套</t>
  </si>
  <si>
    <t>提高灌溉效率，节约群众灌溉成本，增加群众收入。</t>
  </si>
  <si>
    <t>迪坎镇入库项目合计</t>
  </si>
  <si>
    <t>SSX2024091</t>
  </si>
  <si>
    <t>鄯善镇巴扎村农村污水管网建设项目</t>
  </si>
  <si>
    <t>巴扎村</t>
  </si>
  <si>
    <t>巴扎村新建排水管网3.5公里，76万元/公里，总投资266万元（含项目前期费用）。</t>
  </si>
  <si>
    <t>鄯善镇人民政府</t>
  </si>
  <si>
    <t>王金</t>
  </si>
  <si>
    <t>通过建设垃圾污水处理设施排水管网，改善居民生活条件，提升群众幸福指数。</t>
  </si>
  <si>
    <t>SSX2024092</t>
  </si>
  <si>
    <t>鄯善镇巴扎村防渗渠建设项目</t>
  </si>
  <si>
    <t>巴扎村新建防渗渠（浆砌石）2.5公里，设计流量0.1m³/s，单价40万元/公里，总投资100万元（含项目前期费用）。</t>
  </si>
  <si>
    <t>项目实施可以大大提升农业灌溉效率，提高葡萄产量和质量，增加群众收入。</t>
  </si>
  <si>
    <t>SSX2024093</t>
  </si>
  <si>
    <t>鄯善镇巴扎村公共照明设施项目</t>
  </si>
  <si>
    <t>巴扎村购置太阳能路灯100盏，高6米，0.3万元/盏，合计30万元。</t>
  </si>
  <si>
    <t>完善农村基础设施，改善居民夜间出行条件，确保出行交通安全。</t>
  </si>
  <si>
    <t>鄯善镇入库项目合计</t>
  </si>
  <si>
    <t>SSX2024094</t>
  </si>
  <si>
    <t>连木沁镇公共照明设施项目（714盏）</t>
  </si>
  <si>
    <t>尤库日买里村、曲旺克尔村、库木买里村、连木沁坎村、阿斯塔纳村</t>
  </si>
  <si>
    <t>安装6米高太阳能节能路灯154盏，其中：尤库日买里村50盏、曲旺克尔村104盏，单价0.3万元/盏，计46.2万元；安装8米高太阳能节能路灯560盏，其中：库木买里村220盏、连木沁坎村80盏、阿斯塔纳村260盏，单价0.35万元/盏，计196万元；合计242.2万元。</t>
  </si>
  <si>
    <t>连木沁镇人民政府</t>
  </si>
  <si>
    <t>赵晖</t>
  </si>
  <si>
    <t>该项目实施会后，完善连木沁镇尤库日买里村、曲旺克尔村、库木买里村、连木沁坎村、阿斯塔纳村道路照明设施，极大方便居民生活，解决夜间道路交通安全和社会治安，全面提升群众出行安全度和便捷度。</t>
  </si>
  <si>
    <t>连木沁镇合计</t>
  </si>
  <si>
    <t>鄯善县第二批入库项目合计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</si>
</sst>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name val="宋体"/>
      <charset val="134"/>
      <scheme val="minor"/>
    </font>
    <font>
      <sz val="11"/>
      <name val="宋体"/>
      <charset val="134"/>
      <scheme val="minor"/>
    </font>
    <font>
      <sz val="18"/>
      <name val="黑体"/>
      <charset val="134"/>
    </font>
    <font>
      <sz val="10"/>
      <name val="黑体"/>
      <charset val="134"/>
    </font>
    <font>
      <sz val="10"/>
      <name val="宋体"/>
      <charset val="134"/>
    </font>
    <font>
      <sz val="10"/>
      <name val="宋体"/>
      <charset val="134"/>
      <scheme val="major"/>
    </font>
    <font>
      <sz val="11"/>
      <name val="宋体"/>
      <charset val="134"/>
    </font>
    <font>
      <sz val="9"/>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indexed="8"/>
      <name val="宋体"/>
      <charset val="134"/>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6"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8" borderId="13" applyNumberFormat="0" applyFont="0" applyAlignment="0" applyProtection="0">
      <alignment vertical="center"/>
    </xf>
    <xf numFmtId="0" fontId="14" fillId="30"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lignment vertical="center"/>
    </xf>
    <xf numFmtId="0" fontId="26" fillId="0" borderId="9" applyNumberFormat="0" applyFill="0" applyAlignment="0" applyProtection="0">
      <alignment vertical="center"/>
    </xf>
    <xf numFmtId="0" fontId="20" fillId="0" borderId="9" applyNumberFormat="0" applyFill="0" applyAlignment="0" applyProtection="0">
      <alignment vertical="center"/>
    </xf>
    <xf numFmtId="0" fontId="14" fillId="10" borderId="0" applyNumberFormat="0" applyBorder="0" applyAlignment="0" applyProtection="0">
      <alignment vertical="center"/>
    </xf>
    <xf numFmtId="0" fontId="11" fillId="0" borderId="11" applyNumberFormat="0" applyFill="0" applyAlignment="0" applyProtection="0">
      <alignment vertical="center"/>
    </xf>
    <xf numFmtId="0" fontId="14" fillId="9" borderId="0" applyNumberFormat="0" applyBorder="0" applyAlignment="0" applyProtection="0">
      <alignment vertical="center"/>
    </xf>
    <xf numFmtId="0" fontId="25" fillId="27" borderId="12" applyNumberFormat="0" applyAlignment="0" applyProtection="0">
      <alignment vertical="center"/>
    </xf>
    <xf numFmtId="0" fontId="29" fillId="27" borderId="7" applyNumberFormat="0" applyAlignment="0" applyProtection="0">
      <alignment vertical="center"/>
    </xf>
    <xf numFmtId="0" fontId="19" fillId="20" borderId="8" applyNumberFormat="0" applyAlignment="0" applyProtection="0">
      <alignment vertical="center"/>
    </xf>
    <xf numFmtId="0" fontId="9" fillId="14" borderId="0" applyNumberFormat="0" applyBorder="0" applyAlignment="0" applyProtection="0">
      <alignment vertical="center"/>
    </xf>
    <xf numFmtId="0" fontId="14" fillId="26" borderId="0" applyNumberFormat="0" applyBorder="0" applyAlignment="0" applyProtection="0">
      <alignment vertical="center"/>
    </xf>
    <xf numFmtId="0" fontId="27" fillId="0" borderId="14" applyNumberFormat="0" applyFill="0" applyAlignment="0" applyProtection="0">
      <alignment vertical="center"/>
    </xf>
    <xf numFmtId="0" fontId="22" fillId="0" borderId="10" applyNumberFormat="0" applyFill="0" applyAlignment="0" applyProtection="0">
      <alignment vertical="center"/>
    </xf>
    <xf numFmtId="0" fontId="17" fillId="13" borderId="0" applyNumberFormat="0" applyBorder="0" applyAlignment="0" applyProtection="0">
      <alignment vertical="center"/>
    </xf>
    <xf numFmtId="0" fontId="15" fillId="8" borderId="0" applyNumberFormat="0" applyBorder="0" applyAlignment="0" applyProtection="0">
      <alignment vertical="center"/>
    </xf>
    <xf numFmtId="0" fontId="9" fillId="34" borderId="0" applyNumberFormat="0" applyBorder="0" applyAlignment="0" applyProtection="0">
      <alignment vertical="center"/>
    </xf>
    <xf numFmtId="0" fontId="14" fillId="25" borderId="0" applyNumberFormat="0" applyBorder="0" applyAlignment="0" applyProtection="0">
      <alignment vertical="center"/>
    </xf>
    <xf numFmtId="0" fontId="9" fillId="33" borderId="0" applyNumberFormat="0" applyBorder="0" applyAlignment="0" applyProtection="0">
      <alignment vertical="center"/>
    </xf>
    <xf numFmtId="0" fontId="9" fillId="19" borderId="0" applyNumberFormat="0" applyBorder="0" applyAlignment="0" applyProtection="0">
      <alignment vertical="center"/>
    </xf>
    <xf numFmtId="0" fontId="9" fillId="32" borderId="0" applyNumberFormat="0" applyBorder="0" applyAlignment="0" applyProtection="0">
      <alignment vertical="center"/>
    </xf>
    <xf numFmtId="0" fontId="9" fillId="18"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9" fillId="31" borderId="0" applyNumberFormat="0" applyBorder="0" applyAlignment="0" applyProtection="0">
      <alignment vertical="center"/>
    </xf>
    <xf numFmtId="0" fontId="9" fillId="17" borderId="0" applyNumberFormat="0" applyBorder="0" applyAlignment="0" applyProtection="0">
      <alignment vertical="center"/>
    </xf>
    <xf numFmtId="0" fontId="14" fillId="23" borderId="0" applyNumberFormat="0" applyBorder="0" applyAlignment="0" applyProtection="0">
      <alignment vertical="center"/>
    </xf>
    <xf numFmtId="0" fontId="9" fillId="16" borderId="0" applyNumberFormat="0" applyBorder="0" applyAlignment="0" applyProtection="0">
      <alignment vertical="center"/>
    </xf>
    <xf numFmtId="0" fontId="14" fillId="29" borderId="0" applyNumberFormat="0" applyBorder="0" applyAlignment="0" applyProtection="0">
      <alignment vertical="center"/>
    </xf>
    <xf numFmtId="0" fontId="14" fillId="21" borderId="0" applyNumberFormat="0" applyBorder="0" applyAlignment="0" applyProtection="0">
      <alignment vertical="center"/>
    </xf>
    <xf numFmtId="0" fontId="9" fillId="4" borderId="0" applyNumberFormat="0" applyBorder="0" applyAlignment="0" applyProtection="0">
      <alignment vertical="center"/>
    </xf>
    <xf numFmtId="0" fontId="14" fillId="7" borderId="0" applyNumberFormat="0" applyBorder="0" applyAlignment="0" applyProtection="0">
      <alignment vertical="center"/>
    </xf>
    <xf numFmtId="0" fontId="28" fillId="0" borderId="0">
      <alignment vertical="center"/>
    </xf>
    <xf numFmtId="0" fontId="18" fillId="0" borderId="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5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19" applyFont="1" applyFill="1" applyBorder="1" applyAlignment="1">
      <alignment horizontal="center" vertical="center" wrapText="1"/>
    </xf>
    <xf numFmtId="0" fontId="5" fillId="2" borderId="1" xfId="50" applyNumberFormat="1" applyFont="1" applyFill="1" applyBorder="1" applyAlignment="1">
      <alignment horizontal="center" vertical="center" wrapText="1"/>
    </xf>
    <xf numFmtId="57" fontId="5" fillId="2" borderId="1" xfId="5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3" xfId="0" applyFont="1" applyFill="1" applyBorder="1" applyAlignment="1">
      <alignment horizontal="center" vertical="center" wrapText="1"/>
    </xf>
    <xf numFmtId="0" fontId="7" fillId="0" borderId="1" xfId="0" applyFont="1" applyBorder="1">
      <alignment vertical="center"/>
    </xf>
    <xf numFmtId="0" fontId="1" fillId="0" borderId="3" xfId="0" applyFont="1" applyBorder="1" applyAlignment="1">
      <alignment horizontal="center" vertical="center" wrapText="1"/>
    </xf>
    <xf numFmtId="0" fontId="2" fillId="0" borderId="1" xfId="0" applyFont="1" applyBorder="1">
      <alignmen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2" fillId="3" borderId="1" xfId="0" applyFont="1" applyFill="1" applyBorder="1">
      <alignment vertical="center"/>
    </xf>
    <xf numFmtId="0"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自治区下达塔城2007年财政扶贫资金项目下达计划表－1048万元 2 2"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2" xfId="50"/>
    <cellStyle name="常规 11"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xdr:row>
      <xdr:rowOff>0</xdr:rowOff>
    </xdr:from>
    <xdr:to>
      <xdr:col>7</xdr:col>
      <xdr:colOff>79375</xdr:colOff>
      <xdr:row>5</xdr:row>
      <xdr:rowOff>666115</xdr:rowOff>
    </xdr:to>
    <xdr:sp>
      <xdr:nvSpPr>
        <xdr:cNvPr id="2" name="Text Box 9540"/>
        <xdr:cNvSpPr txBox="1"/>
      </xdr:nvSpPr>
      <xdr:spPr>
        <a:xfrm>
          <a:off x="4445000" y="40513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3" name="Text Box 9540"/>
        <xdr:cNvSpPr txBox="1"/>
      </xdr:nvSpPr>
      <xdr:spPr>
        <a:xfrm>
          <a:off x="4445000" y="4051300"/>
          <a:ext cx="79375" cy="666115"/>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4"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5"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6"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7"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8"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9"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0"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1"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2"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3"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4"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688975</xdr:rowOff>
    </xdr:to>
    <xdr:sp>
      <xdr:nvSpPr>
        <xdr:cNvPr id="15" name="Text Box 9540"/>
        <xdr:cNvSpPr txBox="1"/>
      </xdr:nvSpPr>
      <xdr:spPr>
        <a:xfrm>
          <a:off x="4445000" y="10604500"/>
          <a:ext cx="81280" cy="688975"/>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688975</xdr:rowOff>
    </xdr:to>
    <xdr:sp>
      <xdr:nvSpPr>
        <xdr:cNvPr id="16" name="Text Box 9540"/>
        <xdr:cNvSpPr txBox="1"/>
      </xdr:nvSpPr>
      <xdr:spPr>
        <a:xfrm>
          <a:off x="4445000" y="10604500"/>
          <a:ext cx="81280" cy="688975"/>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7"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8"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19"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0"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1"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2"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3"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4"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5"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0</xdr:colOff>
      <xdr:row>12</xdr:row>
      <xdr:rowOff>0</xdr:rowOff>
    </xdr:from>
    <xdr:to>
      <xdr:col>7</xdr:col>
      <xdr:colOff>81280</xdr:colOff>
      <xdr:row>12</xdr:row>
      <xdr:rowOff>666750</xdr:rowOff>
    </xdr:to>
    <xdr:sp>
      <xdr:nvSpPr>
        <xdr:cNvPr id="26" name="Text Box 9540"/>
        <xdr:cNvSpPr txBox="1"/>
      </xdr:nvSpPr>
      <xdr:spPr>
        <a:xfrm>
          <a:off x="4445000" y="10604500"/>
          <a:ext cx="81280" cy="666750"/>
        </a:xfrm>
        <a:prstGeom prst="rect">
          <a:avLst/>
        </a:prstGeom>
        <a:noFill/>
        <a:ln w="9525">
          <a:noFill/>
        </a:ln>
      </xdr:spPr>
    </xdr:sp>
    <xdr:clientData/>
  </xdr:twoCellAnchor>
  <xdr:twoCellAnchor editAs="oneCell">
    <xdr:from>
      <xdr:col>7</xdr:col>
      <xdr:colOff>10795</xdr:colOff>
      <xdr:row>12</xdr:row>
      <xdr:rowOff>0</xdr:rowOff>
    </xdr:from>
    <xdr:to>
      <xdr:col>7</xdr:col>
      <xdr:colOff>92710</xdr:colOff>
      <xdr:row>12</xdr:row>
      <xdr:rowOff>666750</xdr:rowOff>
    </xdr:to>
    <xdr:sp>
      <xdr:nvSpPr>
        <xdr:cNvPr id="27" name="Text Box 9540"/>
        <xdr:cNvSpPr txBox="1"/>
      </xdr:nvSpPr>
      <xdr:spPr>
        <a:xfrm>
          <a:off x="4455795" y="10604500"/>
          <a:ext cx="81915" cy="66675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28"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29"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0"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1"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2"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3"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4"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5"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6"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7" name="Text Box 9540"/>
        <xdr:cNvSpPr txBox="1"/>
      </xdr:nvSpPr>
      <xdr:spPr>
        <a:xfrm>
          <a:off x="4445000" y="11645900"/>
          <a:ext cx="81280" cy="665480"/>
        </a:xfrm>
        <a:prstGeom prst="rect">
          <a:avLst/>
        </a:prstGeom>
        <a:noFill/>
        <a:ln w="9525">
          <a:noFill/>
        </a:ln>
      </xdr:spPr>
    </xdr:sp>
    <xdr:clientData/>
  </xdr:twoCellAnchor>
  <xdr:twoCellAnchor editAs="oneCell">
    <xdr:from>
      <xdr:col>7</xdr:col>
      <xdr:colOff>0</xdr:colOff>
      <xdr:row>13</xdr:row>
      <xdr:rowOff>0</xdr:rowOff>
    </xdr:from>
    <xdr:to>
      <xdr:col>7</xdr:col>
      <xdr:colOff>81280</xdr:colOff>
      <xdr:row>13</xdr:row>
      <xdr:rowOff>665480</xdr:rowOff>
    </xdr:to>
    <xdr:sp>
      <xdr:nvSpPr>
        <xdr:cNvPr id="38" name="Text Box 9540"/>
        <xdr:cNvSpPr txBox="1"/>
      </xdr:nvSpPr>
      <xdr:spPr>
        <a:xfrm>
          <a:off x="4445000" y="11645900"/>
          <a:ext cx="81280" cy="6654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
  <sheetViews>
    <sheetView tabSelected="1" zoomScale="80" zoomScaleNormal="80" workbookViewId="0">
      <selection activeCell="A18" sqref="$A18:$XFD19"/>
    </sheetView>
  </sheetViews>
  <sheetFormatPr defaultColWidth="9" defaultRowHeight="13.5"/>
  <cols>
    <col min="1" max="1" width="4.6" style="2" customWidth="1"/>
    <col min="2" max="2" width="7.78333333333333" style="3" customWidth="1"/>
    <col min="3" max="3" width="11.1416666666667" style="2" customWidth="1"/>
    <col min="4" max="4" width="6.825" style="3" customWidth="1"/>
    <col min="5" max="5" width="12.2416666666667" style="2" customWidth="1"/>
    <col min="6" max="6" width="5.375" style="2" customWidth="1"/>
    <col min="7" max="7" width="10.3666666666667" style="2" customWidth="1"/>
    <col min="8" max="8" width="56.6083333333333" style="2" customWidth="1"/>
    <col min="9" max="9" width="6.025" style="2" customWidth="1"/>
    <col min="10" max="10" width="6" style="2" customWidth="1"/>
    <col min="11" max="11" width="9" style="2" customWidth="1"/>
    <col min="12" max="12" width="9.18333333333333" style="2" customWidth="1"/>
    <col min="13" max="13" width="6.28333333333333" style="2" customWidth="1"/>
    <col min="14" max="14" width="7" style="2" customWidth="1"/>
    <col min="15" max="15" width="6.325" style="2" customWidth="1"/>
    <col min="16" max="16" width="4.55833333333333" style="2" customWidth="1"/>
    <col min="17" max="17" width="7.15833333333333" style="2" customWidth="1"/>
    <col min="18" max="18" width="5.375" style="2" customWidth="1"/>
    <col min="19" max="19" width="32.5583333333333" style="4" customWidth="1"/>
    <col min="20" max="20" width="6.40833333333333" style="2" customWidth="1"/>
    <col min="21" max="21" width="8.44166666666667" style="2" customWidth="1"/>
    <col min="22" max="22" width="6.625" style="2" customWidth="1"/>
    <col min="23" max="23" width="8.9" style="2" customWidth="1"/>
    <col min="24" max="16384" width="9" style="2"/>
  </cols>
  <sheetData>
    <row r="1" ht="42" customHeight="1" spans="1:23">
      <c r="A1" s="5" t="s">
        <v>0</v>
      </c>
      <c r="B1" s="6"/>
      <c r="C1" s="5"/>
      <c r="D1" s="6"/>
      <c r="E1" s="5"/>
      <c r="F1" s="5"/>
      <c r="G1" s="5"/>
      <c r="H1" s="5"/>
      <c r="I1" s="5"/>
      <c r="J1" s="5"/>
      <c r="K1" s="5"/>
      <c r="L1" s="5"/>
      <c r="M1" s="5"/>
      <c r="N1" s="5"/>
      <c r="O1" s="5"/>
      <c r="P1" s="5"/>
      <c r="Q1" s="5"/>
      <c r="R1" s="5"/>
      <c r="S1" s="5"/>
      <c r="T1" s="5"/>
      <c r="U1" s="5"/>
      <c r="V1" s="5"/>
      <c r="W1" s="5"/>
    </row>
    <row r="2" s="1" customFormat="1" ht="30" customHeight="1" spans="1:21">
      <c r="A2" s="7" t="s">
        <v>1</v>
      </c>
      <c r="B2" s="8"/>
      <c r="C2" s="7"/>
      <c r="D2" s="8"/>
      <c r="E2" s="7"/>
      <c r="F2" s="7"/>
      <c r="G2" s="7"/>
      <c r="H2" s="9"/>
      <c r="I2" s="9"/>
      <c r="J2" s="9"/>
      <c r="K2" s="9"/>
      <c r="L2" s="9"/>
      <c r="M2" s="9"/>
      <c r="N2" s="9"/>
      <c r="O2" s="9"/>
      <c r="P2" s="9"/>
      <c r="Q2" s="9"/>
      <c r="R2" s="9"/>
      <c r="S2" s="9"/>
      <c r="T2" s="9"/>
      <c r="U2" s="9"/>
    </row>
    <row r="3" ht="20" customHeight="1" spans="1:23">
      <c r="A3" s="10" t="s">
        <v>2</v>
      </c>
      <c r="B3" s="11" t="s">
        <v>3</v>
      </c>
      <c r="C3" s="10" t="s">
        <v>4</v>
      </c>
      <c r="D3" s="10" t="s">
        <v>5</v>
      </c>
      <c r="E3" s="10" t="s">
        <v>6</v>
      </c>
      <c r="F3" s="10" t="s">
        <v>7</v>
      </c>
      <c r="G3" s="10" t="s">
        <v>8</v>
      </c>
      <c r="H3" s="10" t="s">
        <v>9</v>
      </c>
      <c r="I3" s="10" t="s">
        <v>10</v>
      </c>
      <c r="J3" s="10" t="s">
        <v>11</v>
      </c>
      <c r="K3" s="11" t="s">
        <v>12</v>
      </c>
      <c r="L3" s="34" t="s">
        <v>13</v>
      </c>
      <c r="M3" s="35"/>
      <c r="N3" s="35"/>
      <c r="O3" s="35"/>
      <c r="P3" s="36"/>
      <c r="Q3" s="10" t="s">
        <v>14</v>
      </c>
      <c r="R3" s="10" t="s">
        <v>15</v>
      </c>
      <c r="S3" s="10" t="s">
        <v>16</v>
      </c>
      <c r="T3" s="34" t="s">
        <v>17</v>
      </c>
      <c r="U3" s="36"/>
      <c r="V3" s="35" t="s">
        <v>18</v>
      </c>
      <c r="W3" s="36"/>
    </row>
    <row r="4" ht="46" customHeight="1" spans="1:23">
      <c r="A4" s="10"/>
      <c r="B4" s="12"/>
      <c r="C4" s="10"/>
      <c r="D4" s="10"/>
      <c r="E4" s="10"/>
      <c r="F4" s="10"/>
      <c r="G4" s="10"/>
      <c r="H4" s="10"/>
      <c r="I4" s="10"/>
      <c r="J4" s="10"/>
      <c r="K4" s="12"/>
      <c r="L4" s="10" t="s">
        <v>19</v>
      </c>
      <c r="M4" s="10" t="s">
        <v>20</v>
      </c>
      <c r="N4" s="10" t="s">
        <v>21</v>
      </c>
      <c r="O4" s="10" t="s">
        <v>22</v>
      </c>
      <c r="P4" s="10" t="s">
        <v>23</v>
      </c>
      <c r="Q4" s="10"/>
      <c r="R4" s="10"/>
      <c r="S4" s="10"/>
      <c r="T4" s="10" t="s">
        <v>24</v>
      </c>
      <c r="U4" s="10" t="s">
        <v>25</v>
      </c>
      <c r="V4" s="10" t="s">
        <v>26</v>
      </c>
      <c r="W4" s="10" t="s">
        <v>27</v>
      </c>
    </row>
    <row r="5" s="2" customFormat="1" ht="181" customHeight="1" spans="1:23">
      <c r="A5" s="13">
        <v>1</v>
      </c>
      <c r="B5" s="14" t="s">
        <v>28</v>
      </c>
      <c r="C5" s="15" t="s">
        <v>29</v>
      </c>
      <c r="D5" s="15" t="s">
        <v>30</v>
      </c>
      <c r="E5" s="15" t="s">
        <v>31</v>
      </c>
      <c r="F5" s="16" t="s">
        <v>32</v>
      </c>
      <c r="G5" s="15" t="s">
        <v>33</v>
      </c>
      <c r="H5" s="17" t="s">
        <v>34</v>
      </c>
      <c r="I5" s="15" t="s">
        <v>35</v>
      </c>
      <c r="J5" s="37">
        <v>30.82</v>
      </c>
      <c r="K5" s="37">
        <v>368.2</v>
      </c>
      <c r="L5" s="37">
        <v>368.2</v>
      </c>
      <c r="M5" s="38"/>
      <c r="N5" s="15"/>
      <c r="O5" s="15"/>
      <c r="P5" s="15"/>
      <c r="Q5" s="15" t="s">
        <v>36</v>
      </c>
      <c r="R5" s="15" t="s">
        <v>37</v>
      </c>
      <c r="S5" s="46" t="s">
        <v>38</v>
      </c>
      <c r="T5" s="37">
        <v>900</v>
      </c>
      <c r="U5" s="37">
        <v>206</v>
      </c>
      <c r="V5" s="37">
        <v>3192</v>
      </c>
      <c r="W5" s="37">
        <v>798</v>
      </c>
    </row>
    <row r="6" s="2" customFormat="1" ht="89" customHeight="1" spans="1:23">
      <c r="A6" s="13">
        <v>2</v>
      </c>
      <c r="B6" s="14" t="s">
        <v>39</v>
      </c>
      <c r="C6" s="18" t="s">
        <v>40</v>
      </c>
      <c r="D6" s="18" t="s">
        <v>30</v>
      </c>
      <c r="E6" s="18" t="s">
        <v>41</v>
      </c>
      <c r="F6" s="18" t="s">
        <v>32</v>
      </c>
      <c r="G6" s="18" t="s">
        <v>42</v>
      </c>
      <c r="H6" s="19" t="s">
        <v>43</v>
      </c>
      <c r="I6" s="18" t="s">
        <v>44</v>
      </c>
      <c r="J6" s="18">
        <v>300</v>
      </c>
      <c r="K6" s="18">
        <v>97.5</v>
      </c>
      <c r="L6" s="18">
        <v>97.5</v>
      </c>
      <c r="M6" s="38"/>
      <c r="N6" s="18"/>
      <c r="O6" s="18"/>
      <c r="P6" s="18"/>
      <c r="Q6" s="18" t="s">
        <v>36</v>
      </c>
      <c r="R6" s="18" t="s">
        <v>37</v>
      </c>
      <c r="S6" s="18" t="s">
        <v>45</v>
      </c>
      <c r="T6" s="15">
        <v>2673</v>
      </c>
      <c r="U6" s="15">
        <v>446</v>
      </c>
      <c r="V6" s="15">
        <v>12563</v>
      </c>
      <c r="W6" s="15">
        <v>1387</v>
      </c>
    </row>
    <row r="7" ht="34" customHeight="1" spans="1:23">
      <c r="A7" s="20" t="s">
        <v>46</v>
      </c>
      <c r="B7" s="21"/>
      <c r="C7" s="22"/>
      <c r="D7" s="21"/>
      <c r="E7" s="22"/>
      <c r="F7" s="22"/>
      <c r="G7" s="23"/>
      <c r="H7" s="24"/>
      <c r="I7" s="24"/>
      <c r="J7" s="24"/>
      <c r="K7" s="24">
        <f>SUM(K5:K6)</f>
        <v>465.7</v>
      </c>
      <c r="L7" s="24">
        <f>SUM(L5:L6)</f>
        <v>465.7</v>
      </c>
      <c r="M7" s="24"/>
      <c r="N7" s="24"/>
      <c r="O7" s="24"/>
      <c r="P7" s="24"/>
      <c r="Q7" s="24"/>
      <c r="R7" s="24"/>
      <c r="S7" s="24"/>
      <c r="T7" s="24"/>
      <c r="U7" s="47"/>
      <c r="V7" s="47"/>
      <c r="W7" s="47"/>
    </row>
    <row r="8" s="2" customFormat="1" ht="109" customHeight="1" spans="1:23">
      <c r="A8" s="13">
        <v>3</v>
      </c>
      <c r="B8" s="14" t="s">
        <v>47</v>
      </c>
      <c r="C8" s="25" t="s">
        <v>48</v>
      </c>
      <c r="D8" s="14" t="s">
        <v>30</v>
      </c>
      <c r="E8" s="14" t="s">
        <v>49</v>
      </c>
      <c r="F8" s="14" t="s">
        <v>32</v>
      </c>
      <c r="G8" s="14" t="s">
        <v>50</v>
      </c>
      <c r="H8" s="26" t="s">
        <v>51</v>
      </c>
      <c r="I8" s="25" t="s">
        <v>52</v>
      </c>
      <c r="J8" s="25" t="s">
        <v>53</v>
      </c>
      <c r="K8" s="39">
        <v>481.7</v>
      </c>
      <c r="L8" s="25">
        <v>481.7</v>
      </c>
      <c r="M8" s="40"/>
      <c r="N8" s="25"/>
      <c r="O8" s="25"/>
      <c r="P8" s="25"/>
      <c r="Q8" s="14" t="s">
        <v>54</v>
      </c>
      <c r="R8" s="14" t="s">
        <v>55</v>
      </c>
      <c r="S8" s="15" t="s">
        <v>56</v>
      </c>
      <c r="T8" s="18">
        <v>1110</v>
      </c>
      <c r="U8" s="18">
        <v>9</v>
      </c>
      <c r="V8" s="18">
        <v>4380</v>
      </c>
      <c r="W8" s="18">
        <v>32</v>
      </c>
    </row>
    <row r="9" s="2" customFormat="1" ht="90" customHeight="1" spans="1:23">
      <c r="A9" s="13">
        <v>4</v>
      </c>
      <c r="B9" s="14" t="s">
        <v>57</v>
      </c>
      <c r="C9" s="14" t="s">
        <v>58</v>
      </c>
      <c r="D9" s="14" t="s">
        <v>30</v>
      </c>
      <c r="E9" s="14" t="s">
        <v>41</v>
      </c>
      <c r="F9" s="14" t="s">
        <v>32</v>
      </c>
      <c r="G9" s="14" t="s">
        <v>50</v>
      </c>
      <c r="H9" s="27" t="s">
        <v>59</v>
      </c>
      <c r="I9" s="14" t="s">
        <v>44</v>
      </c>
      <c r="J9" s="14">
        <v>270</v>
      </c>
      <c r="K9" s="41">
        <v>60</v>
      </c>
      <c r="L9" s="14">
        <v>60</v>
      </c>
      <c r="M9" s="42"/>
      <c r="N9" s="14"/>
      <c r="O9" s="14"/>
      <c r="P9" s="14"/>
      <c r="Q9" s="14" t="s">
        <v>54</v>
      </c>
      <c r="R9" s="14" t="s">
        <v>55</v>
      </c>
      <c r="S9" s="14" t="s">
        <v>60</v>
      </c>
      <c r="T9" s="15">
        <v>1110</v>
      </c>
      <c r="U9" s="15">
        <v>9</v>
      </c>
      <c r="V9" s="15">
        <v>4380</v>
      </c>
      <c r="W9" s="15">
        <v>32</v>
      </c>
    </row>
    <row r="10" s="2" customFormat="1" ht="84" customHeight="1" spans="1:23">
      <c r="A10" s="13">
        <v>5</v>
      </c>
      <c r="B10" s="14" t="s">
        <v>61</v>
      </c>
      <c r="C10" s="14" t="s">
        <v>62</v>
      </c>
      <c r="D10" s="14" t="s">
        <v>63</v>
      </c>
      <c r="E10" s="14" t="s">
        <v>64</v>
      </c>
      <c r="F10" s="14" t="s">
        <v>32</v>
      </c>
      <c r="G10" s="14" t="s">
        <v>50</v>
      </c>
      <c r="H10" s="27" t="s">
        <v>65</v>
      </c>
      <c r="I10" s="14" t="s">
        <v>66</v>
      </c>
      <c r="J10" s="14" t="s">
        <v>67</v>
      </c>
      <c r="K10" s="41">
        <v>80</v>
      </c>
      <c r="L10" s="14">
        <v>80</v>
      </c>
      <c r="M10" s="42"/>
      <c r="N10" s="14"/>
      <c r="O10" s="14"/>
      <c r="P10" s="14"/>
      <c r="Q10" s="14" t="s">
        <v>54</v>
      </c>
      <c r="R10" s="14" t="s">
        <v>55</v>
      </c>
      <c r="S10" s="14" t="s">
        <v>68</v>
      </c>
      <c r="T10" s="15">
        <v>388</v>
      </c>
      <c r="U10" s="15">
        <v>6</v>
      </c>
      <c r="V10" s="15">
        <v>1621</v>
      </c>
      <c r="W10" s="15">
        <v>23</v>
      </c>
    </row>
    <row r="11" s="2" customFormat="1" ht="80" customHeight="1" spans="1:23">
      <c r="A11" s="13">
        <v>6</v>
      </c>
      <c r="B11" s="14" t="s">
        <v>69</v>
      </c>
      <c r="C11" s="15" t="s">
        <v>70</v>
      </c>
      <c r="D11" s="14" t="s">
        <v>30</v>
      </c>
      <c r="E11" s="14" t="s">
        <v>71</v>
      </c>
      <c r="F11" s="14" t="s">
        <v>32</v>
      </c>
      <c r="G11" s="14" t="s">
        <v>50</v>
      </c>
      <c r="H11" s="17" t="s">
        <v>72</v>
      </c>
      <c r="I11" s="14" t="s">
        <v>73</v>
      </c>
      <c r="J11" s="14" t="s">
        <v>74</v>
      </c>
      <c r="K11" s="41">
        <v>71.8</v>
      </c>
      <c r="L11" s="14">
        <v>71.8</v>
      </c>
      <c r="M11" s="42"/>
      <c r="N11" s="14"/>
      <c r="O11" s="14"/>
      <c r="P11" s="14"/>
      <c r="Q11" s="14" t="s">
        <v>54</v>
      </c>
      <c r="R11" s="14" t="s">
        <v>55</v>
      </c>
      <c r="S11" s="14" t="s">
        <v>75</v>
      </c>
      <c r="T11" s="15">
        <v>1110</v>
      </c>
      <c r="U11" s="15">
        <v>9</v>
      </c>
      <c r="V11" s="15">
        <v>4380</v>
      </c>
      <c r="W11" s="15">
        <v>32</v>
      </c>
    </row>
    <row r="12" ht="30" customHeight="1" spans="1:23">
      <c r="A12" s="20" t="s">
        <v>76</v>
      </c>
      <c r="B12" s="21"/>
      <c r="C12" s="22"/>
      <c r="D12" s="21"/>
      <c r="E12" s="22"/>
      <c r="F12" s="22"/>
      <c r="G12" s="23"/>
      <c r="H12" s="24"/>
      <c r="I12" s="24"/>
      <c r="J12" s="24"/>
      <c r="K12" s="24">
        <f>SUM(K8:K11)</f>
        <v>693.5</v>
      </c>
      <c r="L12" s="24">
        <f>SUM(L8:L11)</f>
        <v>693.5</v>
      </c>
      <c r="M12" s="24"/>
      <c r="N12" s="24"/>
      <c r="O12" s="24"/>
      <c r="P12" s="24"/>
      <c r="Q12" s="24"/>
      <c r="R12" s="24"/>
      <c r="S12" s="24"/>
      <c r="T12" s="24"/>
      <c r="U12" s="47"/>
      <c r="V12" s="47"/>
      <c r="W12" s="47"/>
    </row>
    <row r="13" ht="82" customHeight="1" spans="1:23">
      <c r="A13" s="13">
        <v>7</v>
      </c>
      <c r="B13" s="14" t="s">
        <v>77</v>
      </c>
      <c r="C13" s="28" t="s">
        <v>78</v>
      </c>
      <c r="D13" s="28" t="s">
        <v>63</v>
      </c>
      <c r="E13" s="28" t="s">
        <v>79</v>
      </c>
      <c r="F13" s="28" t="s">
        <v>32</v>
      </c>
      <c r="G13" s="28" t="s">
        <v>80</v>
      </c>
      <c r="H13" s="29" t="s">
        <v>81</v>
      </c>
      <c r="I13" s="28" t="s">
        <v>82</v>
      </c>
      <c r="J13" s="28">
        <v>6000</v>
      </c>
      <c r="K13" s="28">
        <v>162</v>
      </c>
      <c r="L13" s="28">
        <v>162</v>
      </c>
      <c r="M13" s="43"/>
      <c r="N13" s="28"/>
      <c r="O13" s="28"/>
      <c r="P13" s="28"/>
      <c r="Q13" s="28" t="s">
        <v>83</v>
      </c>
      <c r="R13" s="28" t="s">
        <v>84</v>
      </c>
      <c r="S13" s="28" t="s">
        <v>85</v>
      </c>
      <c r="T13" s="28">
        <v>475</v>
      </c>
      <c r="U13" s="28">
        <v>0</v>
      </c>
      <c r="V13" s="28">
        <v>1908</v>
      </c>
      <c r="W13" s="28">
        <v>0</v>
      </c>
    </row>
    <row r="14" ht="69" customHeight="1" spans="1:23">
      <c r="A14" s="13">
        <v>8</v>
      </c>
      <c r="B14" s="14" t="s">
        <v>86</v>
      </c>
      <c r="C14" s="28" t="s">
        <v>87</v>
      </c>
      <c r="D14" s="28" t="s">
        <v>63</v>
      </c>
      <c r="E14" s="28" t="s">
        <v>88</v>
      </c>
      <c r="F14" s="28" t="s">
        <v>32</v>
      </c>
      <c r="G14" s="28" t="s">
        <v>89</v>
      </c>
      <c r="H14" s="29" t="s">
        <v>90</v>
      </c>
      <c r="I14" s="28" t="s">
        <v>91</v>
      </c>
      <c r="J14" s="28" t="s">
        <v>92</v>
      </c>
      <c r="K14" s="28">
        <v>71.3</v>
      </c>
      <c r="L14" s="28">
        <v>71.3</v>
      </c>
      <c r="M14" s="28"/>
      <c r="N14" s="28"/>
      <c r="O14" s="28"/>
      <c r="P14" s="28"/>
      <c r="Q14" s="28" t="s">
        <v>83</v>
      </c>
      <c r="R14" s="28" t="s">
        <v>84</v>
      </c>
      <c r="S14" s="28" t="s">
        <v>93</v>
      </c>
      <c r="T14" s="28">
        <v>160</v>
      </c>
      <c r="U14" s="28">
        <v>0</v>
      </c>
      <c r="V14" s="28">
        <v>673</v>
      </c>
      <c r="W14" s="28">
        <v>0</v>
      </c>
    </row>
    <row r="15" s="2" customFormat="1" ht="187" customHeight="1" spans="1:23">
      <c r="A15" s="13">
        <v>9</v>
      </c>
      <c r="B15" s="14" t="s">
        <v>94</v>
      </c>
      <c r="C15" s="28" t="s">
        <v>95</v>
      </c>
      <c r="D15" s="28" t="s">
        <v>63</v>
      </c>
      <c r="E15" s="28" t="s">
        <v>64</v>
      </c>
      <c r="F15" s="28" t="s">
        <v>32</v>
      </c>
      <c r="G15" s="28" t="s">
        <v>96</v>
      </c>
      <c r="H15" s="29" t="s">
        <v>97</v>
      </c>
      <c r="I15" s="28" t="s">
        <v>98</v>
      </c>
      <c r="J15" s="28">
        <v>25</v>
      </c>
      <c r="K15" s="28">
        <v>147.7</v>
      </c>
      <c r="L15" s="28">
        <v>147.7</v>
      </c>
      <c r="M15" s="44"/>
      <c r="N15" s="28"/>
      <c r="O15" s="28"/>
      <c r="P15" s="28"/>
      <c r="Q15" s="28" t="s">
        <v>83</v>
      </c>
      <c r="R15" s="28" t="s">
        <v>84</v>
      </c>
      <c r="S15" s="28" t="s">
        <v>99</v>
      </c>
      <c r="T15" s="28">
        <v>1590</v>
      </c>
      <c r="U15" s="28">
        <v>52</v>
      </c>
      <c r="V15" s="28">
        <v>6461</v>
      </c>
      <c r="W15" s="28">
        <v>200</v>
      </c>
    </row>
    <row r="16" ht="30" customHeight="1" spans="1:23">
      <c r="A16" s="20" t="s">
        <v>100</v>
      </c>
      <c r="B16" s="21"/>
      <c r="C16" s="22"/>
      <c r="D16" s="21"/>
      <c r="E16" s="22"/>
      <c r="F16" s="22"/>
      <c r="G16" s="23"/>
      <c r="H16" s="24"/>
      <c r="I16" s="24"/>
      <c r="J16" s="24"/>
      <c r="K16" s="24">
        <f>SUM(K13:K15)</f>
        <v>381</v>
      </c>
      <c r="L16" s="24">
        <f>SUM(L13:L15)</f>
        <v>381</v>
      </c>
      <c r="M16" s="24"/>
      <c r="N16" s="24"/>
      <c r="O16" s="24"/>
      <c r="P16" s="24"/>
      <c r="Q16" s="24"/>
      <c r="R16" s="24"/>
      <c r="S16" s="24"/>
      <c r="T16" s="24"/>
      <c r="U16" s="47"/>
      <c r="V16" s="47"/>
      <c r="W16" s="47"/>
    </row>
    <row r="17" s="2" customFormat="1" ht="66" customHeight="1" spans="1:23">
      <c r="A17" s="13">
        <v>10</v>
      </c>
      <c r="B17" s="14" t="s">
        <v>101</v>
      </c>
      <c r="C17" s="25" t="s">
        <v>102</v>
      </c>
      <c r="D17" s="30" t="s">
        <v>30</v>
      </c>
      <c r="E17" s="25" t="s">
        <v>71</v>
      </c>
      <c r="F17" s="25" t="s">
        <v>32</v>
      </c>
      <c r="G17" s="25" t="s">
        <v>103</v>
      </c>
      <c r="H17" s="26" t="s">
        <v>104</v>
      </c>
      <c r="I17" s="25" t="s">
        <v>35</v>
      </c>
      <c r="J17" s="25">
        <v>3.5</v>
      </c>
      <c r="K17" s="25">
        <v>266</v>
      </c>
      <c r="L17" s="25">
        <v>266</v>
      </c>
      <c r="M17" s="25"/>
      <c r="N17" s="25"/>
      <c r="O17" s="25"/>
      <c r="P17" s="25"/>
      <c r="Q17" s="25" t="s">
        <v>105</v>
      </c>
      <c r="R17" s="25" t="s">
        <v>106</v>
      </c>
      <c r="S17" s="48" t="s">
        <v>107</v>
      </c>
      <c r="T17" s="18">
        <v>381</v>
      </c>
      <c r="U17" s="25">
        <v>0</v>
      </c>
      <c r="V17" s="25">
        <v>1250</v>
      </c>
      <c r="W17" s="25">
        <v>0</v>
      </c>
    </row>
    <row r="18" s="2" customFormat="1" ht="59" customHeight="1" spans="1:23">
      <c r="A18" s="13">
        <v>11</v>
      </c>
      <c r="B18" s="14" t="s">
        <v>108</v>
      </c>
      <c r="C18" s="25" t="s">
        <v>109</v>
      </c>
      <c r="D18" s="25" t="s">
        <v>63</v>
      </c>
      <c r="E18" s="25" t="s">
        <v>64</v>
      </c>
      <c r="F18" s="25" t="s">
        <v>32</v>
      </c>
      <c r="G18" s="25" t="s">
        <v>103</v>
      </c>
      <c r="H18" s="26" t="s">
        <v>110</v>
      </c>
      <c r="I18" s="25" t="s">
        <v>35</v>
      </c>
      <c r="J18" s="25">
        <v>2.5</v>
      </c>
      <c r="K18" s="25">
        <v>100</v>
      </c>
      <c r="L18" s="25">
        <v>100</v>
      </c>
      <c r="M18" s="25"/>
      <c r="N18" s="25"/>
      <c r="O18" s="25"/>
      <c r="P18" s="25"/>
      <c r="Q18" s="25" t="s">
        <v>105</v>
      </c>
      <c r="R18" s="25" t="s">
        <v>106</v>
      </c>
      <c r="S18" s="25" t="s">
        <v>111</v>
      </c>
      <c r="T18" s="18">
        <v>80</v>
      </c>
      <c r="U18" s="25">
        <v>0</v>
      </c>
      <c r="V18" s="25">
        <v>245</v>
      </c>
      <c r="W18" s="25">
        <v>0</v>
      </c>
    </row>
    <row r="19" s="2" customFormat="1" ht="59" customHeight="1" spans="1:23">
      <c r="A19" s="13">
        <v>12</v>
      </c>
      <c r="B19" s="14" t="s">
        <v>112</v>
      </c>
      <c r="C19" s="25" t="s">
        <v>113</v>
      </c>
      <c r="D19" s="25" t="s">
        <v>30</v>
      </c>
      <c r="E19" s="25" t="s">
        <v>41</v>
      </c>
      <c r="F19" s="25" t="s">
        <v>32</v>
      </c>
      <c r="G19" s="25" t="s">
        <v>103</v>
      </c>
      <c r="H19" s="26" t="s">
        <v>114</v>
      </c>
      <c r="I19" s="45" t="s">
        <v>44</v>
      </c>
      <c r="J19" s="45">
        <v>100</v>
      </c>
      <c r="K19" s="45">
        <v>30</v>
      </c>
      <c r="L19" s="25">
        <v>30</v>
      </c>
      <c r="M19" s="25"/>
      <c r="N19" s="25"/>
      <c r="O19" s="25"/>
      <c r="P19" s="25"/>
      <c r="Q19" s="25" t="s">
        <v>105</v>
      </c>
      <c r="R19" s="25" t="s">
        <v>106</v>
      </c>
      <c r="S19" s="25" t="s">
        <v>115</v>
      </c>
      <c r="T19" s="18">
        <v>272</v>
      </c>
      <c r="U19" s="25">
        <v>0</v>
      </c>
      <c r="V19" s="25">
        <v>804</v>
      </c>
      <c r="W19" s="25">
        <v>0</v>
      </c>
    </row>
    <row r="20" ht="30" customHeight="1" spans="1:23">
      <c r="A20" s="20" t="s">
        <v>116</v>
      </c>
      <c r="B20" s="21"/>
      <c r="C20" s="22"/>
      <c r="D20" s="21"/>
      <c r="E20" s="22"/>
      <c r="F20" s="22"/>
      <c r="G20" s="23"/>
      <c r="H20" s="24"/>
      <c r="I20" s="24"/>
      <c r="J20" s="24"/>
      <c r="K20" s="24">
        <f>SUM(K17:K19)</f>
        <v>396</v>
      </c>
      <c r="L20" s="24">
        <f>SUM(L17:L19)</f>
        <v>396</v>
      </c>
      <c r="M20" s="24"/>
      <c r="N20" s="24"/>
      <c r="O20" s="24"/>
      <c r="P20" s="24"/>
      <c r="Q20" s="24"/>
      <c r="R20" s="24"/>
      <c r="S20" s="24"/>
      <c r="T20" s="24"/>
      <c r="U20" s="47"/>
      <c r="V20" s="47"/>
      <c r="W20" s="47"/>
    </row>
    <row r="21" s="2" customFormat="1" ht="112" customHeight="1" spans="1:23">
      <c r="A21" s="13">
        <v>13</v>
      </c>
      <c r="B21" s="14" t="s">
        <v>117</v>
      </c>
      <c r="C21" s="31" t="s">
        <v>118</v>
      </c>
      <c r="D21" s="30" t="s">
        <v>30</v>
      </c>
      <c r="E21" s="32" t="s">
        <v>41</v>
      </c>
      <c r="F21" s="18" t="s">
        <v>32</v>
      </c>
      <c r="G21" s="31" t="s">
        <v>119</v>
      </c>
      <c r="H21" s="33" t="s">
        <v>120</v>
      </c>
      <c r="I21" s="30" t="s">
        <v>44</v>
      </c>
      <c r="J21" s="16">
        <v>714</v>
      </c>
      <c r="K21" s="18">
        <v>242.2</v>
      </c>
      <c r="L21" s="18">
        <v>242.2</v>
      </c>
      <c r="M21" s="18"/>
      <c r="N21" s="18"/>
      <c r="O21" s="18"/>
      <c r="P21" s="18"/>
      <c r="Q21" s="18" t="s">
        <v>121</v>
      </c>
      <c r="R21" s="18" t="s">
        <v>122</v>
      </c>
      <c r="S21" s="25" t="s">
        <v>123</v>
      </c>
      <c r="T21" s="18">
        <v>1580</v>
      </c>
      <c r="U21" s="25">
        <v>12</v>
      </c>
      <c r="V21" s="25">
        <v>7029</v>
      </c>
      <c r="W21" s="25">
        <v>34</v>
      </c>
    </row>
    <row r="22" ht="30" customHeight="1" spans="1:23">
      <c r="A22" s="20" t="s">
        <v>124</v>
      </c>
      <c r="B22" s="21"/>
      <c r="C22" s="22"/>
      <c r="D22" s="21"/>
      <c r="E22" s="22"/>
      <c r="F22" s="22"/>
      <c r="G22" s="23"/>
      <c r="H22" s="24"/>
      <c r="I22" s="24"/>
      <c r="J22" s="24"/>
      <c r="K22" s="24">
        <f>SUM(K21:K21)</f>
        <v>242.2</v>
      </c>
      <c r="L22" s="24">
        <f>SUM(L21:L21)</f>
        <v>242.2</v>
      </c>
      <c r="M22" s="24"/>
      <c r="N22" s="24"/>
      <c r="O22" s="24"/>
      <c r="P22" s="24"/>
      <c r="Q22" s="24"/>
      <c r="R22" s="24"/>
      <c r="S22" s="24"/>
      <c r="T22" s="24">
        <f>SUM(T21:T21)</f>
        <v>1580</v>
      </c>
      <c r="U22" s="24">
        <f>SUM(U21:U21)</f>
        <v>12</v>
      </c>
      <c r="V22" s="24">
        <f>SUM(V21:V21)</f>
        <v>7029</v>
      </c>
      <c r="W22" s="24">
        <f>SUM(W21:W21)</f>
        <v>34</v>
      </c>
    </row>
    <row r="23" ht="30" customHeight="1" spans="1:23">
      <c r="A23" s="20" t="s">
        <v>125</v>
      </c>
      <c r="B23" s="21"/>
      <c r="C23" s="22"/>
      <c r="D23" s="21"/>
      <c r="E23" s="22"/>
      <c r="F23" s="22"/>
      <c r="G23" s="23"/>
      <c r="H23" s="24"/>
      <c r="I23" s="24"/>
      <c r="J23" s="24"/>
      <c r="K23" s="24">
        <f>K7+K12+K16+K20+K22</f>
        <v>2178.4</v>
      </c>
      <c r="L23" s="24">
        <f>L7+L12+L16+L20+L22</f>
        <v>2178.4</v>
      </c>
      <c r="M23" s="24"/>
      <c r="N23" s="24"/>
      <c r="O23" s="24"/>
      <c r="P23" s="24"/>
      <c r="Q23" s="24"/>
      <c r="R23" s="24"/>
      <c r="S23" s="24"/>
      <c r="T23" s="24"/>
      <c r="U23" s="47"/>
      <c r="V23" s="47"/>
      <c r="W23" s="47"/>
    </row>
  </sheetData>
  <mergeCells count="26">
    <mergeCell ref="A1:W1"/>
    <mergeCell ref="A2:G2"/>
    <mergeCell ref="M2:U2"/>
    <mergeCell ref="L3:P3"/>
    <mergeCell ref="T3:U3"/>
    <mergeCell ref="V3:W3"/>
    <mergeCell ref="A7:G7"/>
    <mergeCell ref="A12:G12"/>
    <mergeCell ref="A16:G16"/>
    <mergeCell ref="A20:G20"/>
    <mergeCell ref="A22:G22"/>
    <mergeCell ref="A23:G23"/>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55" right="0.55" top="0.590277777777778" bottom="0.590277777777778" header="0.297916666666667" footer="0.297916666666667"/>
  <pageSetup paperSize="9" scale="56"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2023-04-17T10:58:00Z</dcterms:created>
  <dcterms:modified xsi:type="dcterms:W3CDTF">2024-03-27T10:39:52Z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ICV">
    <vt:lpwstr>434B25A26B004F1EAA4644F09338F5DD_12</vt:lpwstr>
  </property>
</Properties>
</file>