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Sheet1!$A$4:$W$115</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<sst xmlns="http://schemas.openxmlformats.org/spreadsheetml/2006/main" count="1075" uniqueCount="562">
  <si>
    <t>鄯善县2025年县级巩固拓展脱贫攻坚成果和乡村振兴项目纳入计划库情况公示表</t>
  </si>
  <si>
    <t>填报单位（盖章）：鄯善县委员会农村工作领导小组暨乡村振兴领导小组办公室</t>
  </si>
  <si>
    <t>填报日期：2024年12月29日</t>
  </si>
  <si>
    <t>序号</t>
  </si>
  <si>
    <t>项目库编号</t>
  </si>
  <si>
    <t>项目名称</t>
  </si>
  <si>
    <t>项目类别</t>
  </si>
  <si>
    <t>项目子类型</t>
  </si>
  <si>
    <t>建设性质</t>
  </si>
  <si>
    <t>实施地点</t>
  </si>
  <si>
    <t>主要建设内容</t>
  </si>
  <si>
    <t>建设单位</t>
  </si>
  <si>
    <t>建设规模</t>
  </si>
  <si>
    <t>资金规模   （万元）</t>
  </si>
  <si>
    <t>资金来源（万元）</t>
  </si>
  <si>
    <t>责任单位</t>
  </si>
  <si>
    <t>责任人</t>
  </si>
  <si>
    <t>绩效目标</t>
  </si>
  <si>
    <t>受益户数情况</t>
  </si>
  <si>
    <t>受益人口情况</t>
  </si>
  <si>
    <t>中央衔接资金</t>
  </si>
  <si>
    <t>自治区衔接资金</t>
  </si>
  <si>
    <t>其他涉农整合资金</t>
  </si>
  <si>
    <t>地方政府债券资金</t>
  </si>
  <si>
    <t>其他资金</t>
  </si>
  <si>
    <t>受益户户数</t>
  </si>
  <si>
    <t>其中：受益脱贫户户数</t>
  </si>
  <si>
    <t>受益人口数</t>
  </si>
  <si>
    <t>其中：受益脱贫人口数</t>
  </si>
  <si>
    <t>SSX2025001</t>
  </si>
  <si>
    <t>吐峪沟乡环卫设备采购项目</t>
  </si>
  <si>
    <t>乡村建设行动</t>
  </si>
  <si>
    <t>人居环境整治-农村垃圾治理</t>
  </si>
  <si>
    <t>新建</t>
  </si>
  <si>
    <t>泽日甫村、团结村、碱滩坎村、洋海夏村、幸福村</t>
  </si>
  <si>
    <t>购买压缩式垃圾车2辆，其中：泽日甫村1辆，团结村1辆，25万元/辆，计50万元；购买垃圾桶700个，其中：碱滩坎村100个，洋海夏村100个，泽日甫村100个，团结村100个，幸福村300个，500元/个，计35万元；项目总投资85万元。</t>
  </si>
  <si>
    <t>辆</t>
  </si>
  <si>
    <t>吐峪沟乡人民政府</t>
  </si>
  <si>
    <t>陈鑫</t>
  </si>
  <si>
    <t>通过该项目的实施，能够显著提升泽日甫村、团结村、碱滩坎村、洋海夏村和幸福村的垃圾处理能力。这不仅将改善当地居民的生活环境，还能提高垃圾回收和处理的效率，从而促进可持续发展和环境保护。</t>
  </si>
  <si>
    <t>SSX2025002</t>
  </si>
  <si>
    <t>吐峪沟乡幸福村农产品保鲜库及附属设施建设项目</t>
  </si>
  <si>
    <t>产业发展</t>
  </si>
  <si>
    <t>加工流通项目-农产品仓储保鲜冷链基础设施建设</t>
  </si>
  <si>
    <t>幸福村</t>
  </si>
  <si>
    <t>幸福村农产品保鲜库及附属设施建设项目。其中：
1、新建农产品保鲜库5座，面积103㎡/座，总面积515平方米，0.4万元/平方米（含冷库设备），小计206万元；
2、新建凉棚625平方米，0.04万元/平方米，小计25万元；
3、新建30平方米管理用房，0.26万元/平方米，小计7.8万元；
4、硬化地面5180平方米，0.012万元/平方米，小计62.16万元；
5、新建砖围墙230米，0.065万元/米，小计14.95万元；
6、安装铁艺大门1个，1万元/个，小计1万元；
7、新建250kVA变压器1台（含室外电缆），小计10万；
8、新建PE50给水管110米，100元/米，小计1.1万元；
9、新建DN100排水管50米，200元/米，小计1万元；
10、新建30立方米成品化粪1座，小计3万元；
11、安装固定登车桥1个，小计2.5万元；
12、新建120吨地磅1座，小计10万元；
13、购置3吨叉车2辆，5万元/辆，小计10万元；项目总投资354.51万元（含项目前期费用）。</t>
  </si>
  <si>
    <t>座</t>
  </si>
  <si>
    <t>通过该项目的实施，幸福村农产品的储存与保鲜能力将迎来显著增强，进而大幅提升农产品在市场中的竞争力，有效增加农民的经济收入，进一步促进当地农业的蓬勃发展。项目竣工后，将面向社会进行租赁，以此壮大村级集体经济的收入。</t>
  </si>
  <si>
    <t>SSX2025003</t>
  </si>
  <si>
    <t>吐峪沟乡潘家坎儿孜村农产品保鲜库建设项目</t>
  </si>
  <si>
    <t>潘家坎儿孜村</t>
  </si>
  <si>
    <t>新建农产品保鲜库5座，面积100㎡/座，单价50万元/座，共计250万元（含项目前期费用）。</t>
  </si>
  <si>
    <t>通过该项目的实施，潘家坎儿孜村农产品的储存与保鲜能力将迎来显著增强，进而大幅提升农产品在市场中的竞争力，有效增加农民的经济收入，进一步促进当地农业的蓬勃发展。项目竣工后，将面向社会进行租赁，以此壮大村级集体经济的收入。</t>
  </si>
  <si>
    <t>SSX2025004</t>
  </si>
  <si>
    <t>吐峪沟乡公共照明设施建设项目</t>
  </si>
  <si>
    <t>农村公共服务-公共照明设施</t>
  </si>
  <si>
    <t>洋海村、泽日甫村、团结村、洋海夏村</t>
  </si>
  <si>
    <t>购置安装太阳能路灯400盏，灯杆高6米，其中：洋海村100盏，泽日甫村150盏、洋海夏村50盏、团结村100盏，0.3万元/盏，共计120万元。</t>
  </si>
  <si>
    <t>盏</t>
  </si>
  <si>
    <t>通过该项目的实施，能够显著改善村庄的夜间照明条件，提高居民的安全感和生活质量，能够提升村庄的整体形象，促进旅游业的发展，从而带动当地经济的增长。</t>
  </si>
  <si>
    <t>SSX2025005</t>
  </si>
  <si>
    <t>吐峪沟乡杏花村蓄水池建设项目</t>
  </si>
  <si>
    <t>配套设施项目-小型农田水利设施建设</t>
  </si>
  <si>
    <t>杏花村</t>
  </si>
  <si>
    <t>新建蓄水池1座，7900立方米，0.013万元/立方米，合计102.7万元。（含项目前期费用）</t>
  </si>
  <si>
    <t>立方米</t>
  </si>
  <si>
    <t>通过该项目的实施，将有效提升项目区内的水资源储备能力，为周边居民和企业提供稳定的水源。同时，蓄水池的建设还将增强防洪排涝功能，减少因极端天气导致的水患风险。</t>
  </si>
  <si>
    <t>SSX2025006</t>
  </si>
  <si>
    <t>吐峪沟乡幸福村采摘园建设项目</t>
  </si>
  <si>
    <t>生产项目-种植业基地</t>
  </si>
  <si>
    <t>新建连栋大棚5.25亩，3.3万元/亩，小计17.325万元；换土5.25亩 ,0.3万元/亩，小计1.575万元；铺设低压管道5.25亩，0.2万元/亩，小计1.05万元；安装防护栏1公里，8万元/公里，小计8万元，项目总投资27.95万元。（含项目前期费用）</t>
  </si>
  <si>
    <t>亩</t>
  </si>
  <si>
    <t>通过该项目的实施，将显著提高作物的产量和质量，同时降低生产成本。此外，该项目还将增强农业生产的可持续性，为当地农民提供稳定的收入来源，促进农村经济的发展。</t>
  </si>
  <si>
    <t>SSX2025007</t>
  </si>
  <si>
    <t>吐峪沟乡洋海夏村、杏花村沥青道路建设项目</t>
  </si>
  <si>
    <t>农村基础设施-产业路、资源路、旅游路建设</t>
  </si>
  <si>
    <t>洋海夏村、杏花村</t>
  </si>
  <si>
    <t>新建沥青路1.438公里，其中：洋海夏村0.3公里，宽6米，65万元/公里（土方量较大），小计19.5万元；洋海夏村0.44公里，宽5米，57万元/公里，小计25.08万元；杏花村0.698公里，宽8米，75万元/公里，小计52.35万元，项目总投资96.93万元（含项目前期费用）。</t>
  </si>
  <si>
    <t>公里</t>
  </si>
  <si>
    <t>通过该项目的实施，有效改善当地交通条件，促进区域经济发展。同时，确保工程质量符合国家相关标准，提高道路使用寿命，减少后期维护成本。项目完成后，将为当地居民提供一条安全、便捷的出行通道，增强各村之间连通性，提升居民生活质量。</t>
  </si>
  <si>
    <t>SSX2025008</t>
  </si>
  <si>
    <t>吐峪沟乡潘家坎儿孜村沥青道路建设项目</t>
  </si>
  <si>
    <t>新建沥青道路3公里，路面宽6米，65万元/公里，合计195万元（含项目前期费用）。</t>
  </si>
  <si>
    <t>SSX2025009</t>
  </si>
  <si>
    <t>吐峪沟乡泽日甫坎儿孜村沥青道路建设项目</t>
  </si>
  <si>
    <t>泽日甫坎儿孜村</t>
  </si>
  <si>
    <t>新建沥青道路3公里，路面宽5米，57万元/公里，合计171万元（含项目前期费用）。</t>
  </si>
  <si>
    <t>SSX2025010</t>
  </si>
  <si>
    <t>吐峪沟乡泽日甫坎儿孜村自来水建设项目</t>
  </si>
  <si>
    <t>农村基础设施
-农村供水保障设施建设</t>
  </si>
  <si>
    <t>新建配水管网24.95公里，
其中：160ΦPE管材3公里，9.5万元/公里，小计28.5万元；
110ΦPE管材2公里，8.5万元/公里，小计17万元；
90ΦPE管材4公里，6.8万元/公里，小计27.2万元；
75ΦPE管材2公里，4.2万元/公里，小计8.4万元；
63ΦPE管材2公里，3.8万元/公里，小计7.6万元；
50ΦPE管材3.85公里，2.8万元/公里，小计10.78万元；
20ΦPE管材8.1公里，2.5万元/公里，小计20.25万元；
水表井145个，0.4万元/个，小计58万元；
闸阀井30个，0.4万元/个，小计12万元；
管材配件及安装24.95公里，2万元/公里，小计49.9万元；
管沟开挖回填24.95公里，1.7万元/公里，小计42.415万元；
混凝土路面恢复24.95公里，2.3万元/公里，小计57.385万元；项目总投资339.43万元。（含项目前期费用）</t>
  </si>
  <si>
    <t>通过自来水管道新建项目的实施，可解决当地村民用水的浪费流失，充分发挥节水的效用，对农民增收和发展经济都能起到积极的作用，将从根本上解决群众日常生活用水水压不足的问题，极大提高群众日常生活的便利程度，提高群众生活质量，增强我乡发展潜力。</t>
  </si>
  <si>
    <t>SSX2025012</t>
  </si>
  <si>
    <t>吐峪沟乡杏花村肉苁蓉深加工车间及配套设施建设项目</t>
  </si>
  <si>
    <t>加工流通项目-产地初加工和精深加工</t>
  </si>
  <si>
    <t>新建有机肉苁蓉（大芸）加工车间1座，其中：新建有机肉苁蓉（大芸）加工车间800平方米，0.2万元/平方米，小计160万元；
新建铁艺围墙456米，0.06万元/米，小计27.36万元；
新建管理用房200平方米，0.26元/平方米，小计52万元；                       新建水泥地坪2200平方米，0.014万元/平方米，小计30.8万元；                     新建排水管网：DN200双壁波纹排水管300米，0.028万元/米，小计8.4万元；
DN150双壁波纹排水管300米,0.026万元/米，小计7.8万元；
购置800L电加热真空浸糖锅1台，16.8万元/台，小计16.8万元；
购置900*1800电加热杀菌锅1台，21.3万元/台，小计21.3万元；
购置拉伸膜真空包装机1台，24万元/台，小计24万元；
购置接料提升机3台，0.9万元/台，小计2.7万元；
购置气泡喷淋清洗机2台，7.55万元/台，小计15.1万元；
购置人工去皮输送带1台，1.2万元/台，小计1.2元；
购置毛辊清洗机1台，3.57万元/台，小计3.57万元；
购置切片机1台，2万元/台，小计2万元；
购置50立方米成品化粪池1个，6万元/个，小计6万元；
安装315KWA变压器1台，9万元/台，小计9万元；
安装200KWA变压器1台，4万元/台，小计4万元；
室外电缆700米，100元/米，小计7万元；
项目总投资399.03万元。（含项目前期费用）</t>
  </si>
  <si>
    <t>该项目的实施，将打造肉苁蓉区域公共品牌，打造个人IP，网络种草及线上线下同步销售。延长肉苁蓉产业链，提升肉苁蓉附加值，在供给侧改革之际提供更适应消费者口味的新产品、好产品，同时拉动其他食药同源产品的销售；在推动肉苁蓉产业发展的同时，实现农民增收，提供更多乡镇就业机会。</t>
  </si>
  <si>
    <t>鄯善县吐峪沟乡合计</t>
  </si>
  <si>
    <t>SSX2025013</t>
  </si>
  <si>
    <t>鲁克沁镇环卫设备采购项目</t>
  </si>
  <si>
    <t>阿曼夏村、吐格曼博依村、沙坎村、迪汗苏村、花园村、三个桥村、、赛尔克甫夏村</t>
  </si>
  <si>
    <t>1、采购多功能洒水车5辆，其中：赛尔克甫夏村采购12立方多功能洒水车1辆，20万元/辆，计20万元；采购8立方多功能洒水车4辆，阿曼夏村、吐格曼博依村、沙坎村、迪汗苏村各1辆，16万元/辆，计64万元，小计84万元。                                                  2、采购压缩式垃圾清运车4辆，其中：采购12立方压缩式垃圾清运车3辆，花园村、吐格曼博依村、三个桥村各1辆，30万元/辆，计90万元；三个桥村采购8立方压缩式垃圾清运车1辆，25万元/辆，计25万元，小计115万元。                                                   3、采购600个240L垃圾桶，0.034万元/个，其中：花园村300个，吐格曼博依村300个，小计20.4万元。 项目共投资219.4万元。</t>
  </si>
  <si>
    <t>鲁克沁镇人民政府</t>
  </si>
  <si>
    <t>李金山13699918828</t>
  </si>
  <si>
    <t>旨在提升镇域内环境卫生管理水平，通过购置多功能洒水车、压缩式垃圾清运车及垃圾桶等环卫设施，加强垃圾清运和道路清洁能力，改善居民生活环境，促进本镇经济社会的可持续发展。通过购置先进的环卫设施，提高垃圾清运和道路清洁的机械化水平，降低人工操作成本，提升工作效率。该项目的实施将显著提升鲁克沁镇各村的道路清洁度和垃圾收集效率，减少垃圾堆积和环境污染，有效改善居民生活环境，提升居民生活质量和幸福感、获得感。</t>
  </si>
  <si>
    <t>SSX2025014</t>
  </si>
  <si>
    <t>鲁克沁镇更换机电井配套设施项目</t>
  </si>
  <si>
    <t>阿曼夏村、花园村、其那尔巴格村</t>
  </si>
  <si>
    <t>1.鲁克沁镇更换机电井水泵39台（含配套电缆启动柜）。其中：更换55KW机电井水泵14台（花园村14台），3.2万元/台，计44.8万元；更换45KW机电井水泵16台（阿曼夏村8台、其那尔巴格村8台），3.1万元/台，计49.6万元；更换37KW机电井水泵9台（阿曼夏村2台、其那尔巴格村7台），3万元/台，计27万元，小计121.4万元。  2.购置泵管3300根（每根3米），其中：花园村1200根，阿曼夏村1200根，其那尔巴格村900根，0.04万元/根，小计132万元。项目总投资253.4万元。</t>
  </si>
  <si>
    <t>台</t>
  </si>
  <si>
    <t>通过更换鲁克沁镇各村老旧的机电井水泵及泵管，提升农业灌溉效率，保障农业生产的顺利进行，同时减少水资源浪费，促进农业可持续发展。项目实施后，预期将促进农业生产的稳定发展，提高农产品产量和质量，增强农业抵御自然灾害的能力。通过改善灌溉条件，推动农业节水技术的普及和应用，为农业可持续发展奠定坚实基础，为当地农民带来实实在在的经济效益和社会效益。</t>
  </si>
  <si>
    <t>SSX2025015</t>
  </si>
  <si>
    <t>鲁克沁镇公共照明设施建设项目</t>
  </si>
  <si>
    <t>吐格曼博依村、阔纳夏村、英夏买里村</t>
  </si>
  <si>
    <t>购置太阳能路灯210盏。其中：吐格曼博依村安装8米高太阳能路灯50盏，0.35万元/盏,计17.5万元；阔纳夏村安装10米高太阳能路灯80盏，0.4万元/盏，计32万元；英夏买里村安装10米高太阳能路灯80盏，0.4万元/盏，计32万元，项目总投资81.5万元。</t>
  </si>
  <si>
    <t>项目的实施将显著提升鲁克沁镇各村的夜间照明条件，增强居民夜间出行的安全性和便利性，同时响应了国家节能减排和绿色发展的号召。提高村级生活质量水平、为群众夜间出行提供便利，项目实施后村容村貌将得到显著改善、有助于不断提升群众的满意度。</t>
  </si>
  <si>
    <t>SSX2025016</t>
  </si>
  <si>
    <t>鲁克沁镇混凝土道路建设项目</t>
  </si>
  <si>
    <t>其那尔巴格村，赛尔克甫夏村</t>
  </si>
  <si>
    <t>鲁克沁镇新建混凝土道路8公里，其中：其那尔巴格村5公里，宽4米，50万元/公里，计250万元；赛尔克甫夏村3公里，宽4米，50万元/公里，计150万元。项目总投资400万元。（含项目前期费）</t>
  </si>
  <si>
    <t>通过项目的实施，提高群众道路安全和人身安全，提高农民幸福度和发展经济都能起到积极的作用。并大力改善当前人居道路出行现状，提高农民生活条件，解决群众出行困难问题，确保群众出行安全，为群众日常生活提供便利，提高收入。</t>
  </si>
  <si>
    <t>SSX2025017</t>
  </si>
  <si>
    <t>鲁克沁镇赛尔克甫村葡萄干交易市场服务大厅建设项目</t>
  </si>
  <si>
    <t>加工流通项目-市场建设和农村物流</t>
  </si>
  <si>
    <t>赛尔克甫村</t>
  </si>
  <si>
    <t>鲁克沁镇赛尔克甫村葡萄干交易市场内新建240平方米的服务大厅及基础配套设施，建筑为两层框架结构，单价0.35万元/平方米，项目总投资84万元（含项目前期费）。</t>
  </si>
  <si>
    <t>平方米</t>
  </si>
  <si>
    <t>项目的实施将为葡萄干交易提供集中场所，吸引更多的买家和卖家，为市场内的商户和顾客提供舒适、便捷的交易环境，提升鲁克沁镇葡萄干交易市场的整体形象和服务水平，增加市场内葡萄干的交易量,促进当地经济发展,同时通过资产出租等方式壮大村集体经济收入。</t>
  </si>
  <si>
    <t>SSX2025018</t>
  </si>
  <si>
    <t>鲁克沁镇沙坎村防渗渠建设项目</t>
  </si>
  <si>
    <t>沙坎村</t>
  </si>
  <si>
    <t>鲁克沁镇沙坎村新建防渗渠4.1公里，流量0.5m³/s，65万元/公里，项目总投资266.5万元（含项目前期费）。</t>
  </si>
  <si>
    <t>防渗渠项目的建设旨在提升该村的农业灌溉效率和水资源利用率，通过新建防渗渠改善农业灌溉条件，促进农业可持续发展。项目实施后，预计可提高农作物产量，增加农民收入，提升农业生产效益，促进农业可持续发展、提升农村基础设施水平，改善农民生产生活条件。</t>
  </si>
  <si>
    <t>SSX2025019</t>
  </si>
  <si>
    <t>鲁克沁镇沙坎村防渗涝坝及配套设施建设项目</t>
  </si>
  <si>
    <t>1.鲁克沁镇沙坎村新建2500立方米的防渗涝坝1座(深3米、长宽30*30米）及附属设施,其中;开挖防渗涝坝投资60万元，附属设施建设22.2万元（18.5kw水泵4台，0.5万元/台，计2万元；400米井管，0.008万元/米，计3.2万元；500米电缆线，0.011万元/米，计5.5万元；安装1台250KW变压器及附属设施，计8万元；安装1台配电柜，计0.5万元；新建1座15平方米井房，计3万元），小计82.2万元。                                         2.铺设DN200管径的低压管道7.5公里，12万元/公里，计90万元。                                           项目总投资172.2万元（含项目前期费）。</t>
  </si>
  <si>
    <t>防渗涝坝的投入使用，将有效蓄积雨水，增加灌溉水源，进一步提高水资源利用率，通过铺设低压管道，提高灌溉效率，节约水资源，降低灌溉成本，防渗涝坝和低压管道的建设有助于改善当地生态环境，减少水土流失，保护水资源，项目的实施将推动节水型社会建设。</t>
  </si>
  <si>
    <t>SSX2025020</t>
  </si>
  <si>
    <t>鲁克沁镇阔纳夏村购置粉碎机、打包机建设项目</t>
  </si>
  <si>
    <t>阔纳夏村</t>
  </si>
  <si>
    <t>阔纳夏村购置葡萄树枝粉碎机、打包机4台，其中：粉粹机2台，15万元/台，计30万元；打包机2台，3.8万元/台，计7.6万元，项目总投资37.6万元。</t>
  </si>
  <si>
    <t>该项目旨在提升阔纳夏村葡萄种植业的机械化水平，通过购置葡萄树枝粉碎机和打包机，解决葡萄园修剪枝条处理难的问题，提高农业生产效率和资源利用率。通过使用葡萄树枝粉碎机和打包机，预计提高葡萄枝条处理效率，减少人工处理成本，提升农业生产效率，同时通过项目资产经营壮大村集体收入。</t>
  </si>
  <si>
    <t>鄯善县鲁克沁镇合计</t>
  </si>
  <si>
    <t>SSX2025021</t>
  </si>
  <si>
    <t>迪坎镇环卫设备采购项目</t>
  </si>
  <si>
    <t>塔什塔盘村、托特坎儿孜村、玉尔门村、也扎坎儿孜村、迪坎尔村、坎儿孜库勒村</t>
  </si>
  <si>
    <t>购置洒水车6辆，其中：3.5立方洒水车5辆（塔什塔盘村1辆、托特坎儿孜村1辆、玉儿门村1辆、也扎坎儿孜村1辆、迪坎村1辆），18万元/辆，计90万元；购置7立方洒水车1辆（坎儿孜库勒村1辆），计20万元；合计110万元。</t>
  </si>
  <si>
    <t>迪坎镇人民政府</t>
  </si>
  <si>
    <t>马亮</t>
  </si>
  <si>
    <t>通过购置洒水车，不仅提升了全镇的环境卫生，还可以推进美丽乡村建设，进行环境卫生整治。</t>
  </si>
  <si>
    <t>SSX2025022</t>
  </si>
  <si>
    <t>迪坎镇农机购置项目</t>
  </si>
  <si>
    <t>坎儿孜库勒村、塔什塔盘村、玉儿门村、迪坎尔村</t>
  </si>
  <si>
    <t>1.购置A/J1006/2022型装揉丝机4台，其中：坎儿孜库勒村1台、玉尔门村1台、迪坎尔村1台、塔什塔盘村1台，13万元/台，计52万元;                                                        2.购置大型颗粒机4台，其中：坎儿孜库勒村1台、玉尔门村1台、迪坎尔村1台、塔什塔盘村1台），16万元/台，计64万元；                                                 3.购买圆草捆打捆包膜一体机4台，其中：坎儿孜库勒村1台、玉尔门村1台、迪坎尔村1台、塔什塔盘村1台，3万元/台，计12万元。合计128万元。</t>
  </si>
  <si>
    <t>通过购买设备，带动各村居民集体前来处理葡萄藤，不仅提高了葡萄藤的综合利用和附加值,还可以壮大村集体收入。</t>
  </si>
  <si>
    <t>SSX2025023</t>
  </si>
  <si>
    <t>迪坎镇机电井设备更换建设项目</t>
  </si>
  <si>
    <t>坎儿孜库勒村、塔什塔盘村、玉儿门村、托特坎儿孜村、也扎坎儿孜村、迪坎尔村</t>
  </si>
  <si>
    <t>1、购置水泵38台，其中：15w水泵1台（也扎坎儿孜村1台），0.5万元/台，计0.5万元；25w水泵7台（迪坎尔村2台，也扎坎儿孜村5台），0.6万元/台，计4.2万元；30w水泵1台（迪坎尔村1台），0.7万元/台，计0.7万元；37w水泵10台（迪坎尔村1台，玉尔门村6台，坎儿孜库勒村3台），1.2万元/台，计12万元；45w水泵17台（托特坎儿孜村4台，塔什塔盘村3台，坎儿孜库勒村10台），1.3万元/台，计22.1万元；55w水泵2台（托特坎儿孜村2台），1.5万元/台，计3万元，合计42.5万元；                                                                  2、购置电缆线共4620米（塔什塔盘村360米、托特坎儿孜村720米、玉尔门村540米、也扎坎儿孜村600米、迪坎尔村400米、坎儿孜库勒村2000米），0.0045万元/米，计20.79万元；                                                                                  3、购置6米抽水管695根，其中：4寸6米抽水管335根（迪坎尔村60根，坎儿孜库勒村275根），0.04万元/根，计13.4万元；5寸6米抽水管310根（塔什塔盘村50根、托特坎儿孜村100根、玉尔门村80根、也扎坎儿孜村80根），0.05万元/根，计15.5万元；6寸6米抽水管50根（坎儿孜库勒村50根），0.06万元/根，计3万元；合计31.9万元；                                                                    4、购置启动柜38台（塔什塔盘村3台、托特坎儿孜村6台、玉尔门村6台、也扎坎儿孜村6台、迪坎尔村4台、坎儿孜库勒村13台），0.6万元/台，计22.8万元；                                                                            5、购置变压器33台，其中：100KVA变压器6台（托特坎儿孜村2台、玉尔门村3台、也扎坎儿孜村1台），1.49万元/台，计8.94万元；80KVA变压器10台（托特坎儿孜村2台、玉尔门村1台、坎儿孜库勒村7台），1.35万元/台，计13.5万元；65KVA变压器1台（玉尔门村1台），1.25万元/台，计1.25万元；63KVA变压器5台（玉尔门村1台、也扎坎儿孜村1台、坎儿孜库勒村3台），1.19万元/台，计5.95万元；50KVA变压器10台（迪坎尔村3台、托特坎儿孜村2台、也扎坎儿孜村2台、坎儿孜库勒村3台），1.03万元/台，计10.3万元;30KVA变压器1台（也扎坎儿孜村1台），0.82万元/台，计0.82万元，合计40.76万元，共计158.75万元.</t>
  </si>
  <si>
    <t>通过更换机电井设备，不仅能提高农民灌溉的效率，解决春夏秋三季农作物用水困难，还可以减少群众种植成本，合理分配和利用地下水资源，从而提高水资源的利用效率。</t>
  </si>
  <si>
    <t>SSX2025024</t>
  </si>
  <si>
    <t>迪坎镇迪坎尔村肉苁蓉（大芸）初加工包装建设项目</t>
  </si>
  <si>
    <t>迪坎尔村</t>
  </si>
  <si>
    <t>购置烘干房9套，10万元/套，计90万元; 购置四米自动清洗台1台，4.5万元;购置大芸切片机2台，1.25万元/台，计2.5万元；安装1台交压器250KV(含配套设施)，计10万元，合计107万元。</t>
  </si>
  <si>
    <t>套</t>
  </si>
  <si>
    <t>为做大做强梭梭苁蓉产业，廷伸肉苁蓉产业链条，增加肉苁蓉附加值，实现肉苁蓉产业发展，有效促进产业增效，农民就业，还可以壮大村集体收入。</t>
  </si>
  <si>
    <t>SSX2025025</t>
  </si>
  <si>
    <t>迪坎镇迪坎尔村公共厕所设施建设项目</t>
  </si>
  <si>
    <t>人居环境整治-农村卫生厕所改造</t>
  </si>
  <si>
    <t>新建80平方米厕所1座（含配套水电暖设施），0.35万元/平方米，计28万元；建设40立方米玻璃钢化粪池1个，5万元/个，计5万元， 合计33万元（含项目前期费）。</t>
  </si>
  <si>
    <t>通过公共厕所的建成，不仅方便居民和游客的使用，同时还能提升游客的好感度。</t>
  </si>
  <si>
    <t>SSX2025026</t>
  </si>
  <si>
    <t>迪坎镇迪坎尔村民宿建设项目</t>
  </si>
  <si>
    <t>生产项目-休闲农村与乡村旅游</t>
  </si>
  <si>
    <t>1.新建民宿600平方米，砖混结构，0.3万元/平方米,计180万元；                             2、室外给水管150米，(PE)管 DN100，0.038万元/米,计5.7万元；                                                       3、室外排水管80米，HDP双壁波纹管DN200，0.045万元/米,计3.6万元；                                                         4、30立方米成品玻璃钢化粪池1个，4万元/个,计4万元；                                      5、新安装200KVA变压器1台（含配套设施）、室外电缆50米,计10万元；                                                      6、场地硬化580平方米，0.013万元/平方米,计7.54万元； 合计210.84万元（含项目前期费）。</t>
  </si>
  <si>
    <t>通过完善迪坎尔村温泉景区旅游基础设施，吸引更多游客，带动旅游业发展，壮大村集体收入。</t>
  </si>
  <si>
    <t>SSX2025027</t>
  </si>
  <si>
    <t>迪坎镇迪坎尔村温室大棚建设项目</t>
  </si>
  <si>
    <t>新建温室大棚4座，每座400平方米（含钢架结构，扣棚膜棉被、卷帘机等），28万元/座，合计112万元(含项目前期费）。</t>
  </si>
  <si>
    <t>通过建设标准化蘑菇温室大棚，充分利用迪坎尔村热资源，发展特色产业，带动周边乡镇群众来购买，增加村集体收入。</t>
  </si>
  <si>
    <t>SSX2025028</t>
  </si>
  <si>
    <t>迪坎镇玉尔门村机电井更新建设项目</t>
  </si>
  <si>
    <t>玉尔门村</t>
  </si>
  <si>
    <t>玉尔门村更新机电井1眼，包括更换大功率水泵和相应容量变压器、电缆、水泵、井房等附属设施，每眼27万元，合计27万元(含项目前期费)。</t>
  </si>
  <si>
    <t>眼</t>
  </si>
  <si>
    <t>通过更换机电井设备，不仅能提高农民灌溉的效率，还可以减少群众种植成本，合理分配和利用地下水资源，从而提高水资源的利用效率。</t>
  </si>
  <si>
    <t>SSX2025029</t>
  </si>
  <si>
    <t>迪坎镇塔什塔盘村牛羊肉初加工建设项目</t>
  </si>
  <si>
    <t>塔什塔盘村</t>
  </si>
  <si>
    <t>1、新建冷库100平方米(含制冷设备)，0.5万元/平方米，计50万元;                                2、安装1台变压器250KV(含配套设施)，10万元/台，计10万元;                                                     3、购置双室真空包装机1台，3.7万元/台，计3.7万元;                                           4、购置大型切块机1台，7.5万元/台，计7.5万元;                                              5、购置大型锯骨机1台，5.7万元/台，计5.7万元;                                               6、操作台4台，0.5万元/台，计2万元:                                                  7、购置冷柜1台，0.5万元/台，计0.5万元。                                                  8.购置禁外线杀菌灯2台，0.8万元/台，计1.6万元:                                       9.购置柜式空调3匹3台，0.9万元元/台，计2.7万元;                                         10.挂肉架3套，0.5万元/套，计1.5万元;                                              11.购置电子秤2台，0.05万元/台，计0.1万元;                                         12.购置刀具2套，0.1万元/套，计0.2万元；                                           13.打造30平方米直播间1套，10万元/套，计10万元(合设备配套):                                                      14.1400升速冻柜带盘1台，12万元/台，计12万元                                       合计107.5万元（含项目前期费）。</t>
  </si>
  <si>
    <t>通过建设牛羊肉初加工项目，可以对迪坎牛羊肉进行真空包装，增加农产品附加值，不仅提高群众收入，还可以壮大村集体收入。</t>
  </si>
  <si>
    <t>SSX2025030</t>
  </si>
  <si>
    <t>迪坎镇葡萄晾晒场地建设项目</t>
  </si>
  <si>
    <t>坎儿孜库勒村、塔什塔盘村、托特坎儿孜村、玉儿门村、也扎坎儿孜村、迪坎尔村</t>
  </si>
  <si>
    <t>新建葡萄晾晒场地33000平方米，其中：托特坎儿孜村5000平方米、坎儿孜库勒村8000平方米、玉尔门村5000平方米、迪坎尔村5000平方米，塔什塔盘村5000平方米、也扎坎儿孜村5000平方米。戈壁料垫层20公分，洒水碾压，35元/平方米，合计115.5万元（含项目前期费）。</t>
  </si>
  <si>
    <t>项目建成后，可以吸引更多种植户参与到葡萄深加工环节，延长产业链，提高村民葡萄的质量，从而提高村民的收入，还可以壮大村集体收入。</t>
  </si>
  <si>
    <t>SSX2025031</t>
  </si>
  <si>
    <t>迪坎镇塔什塔盘村葡萄叶子收购场地建设项目</t>
  </si>
  <si>
    <t>新建硬化场地4000平方米，120元/平方米，计48万元；建凉棚200平方米，300元/平方米，计6万元，合计54万元（含项目前期费）。</t>
  </si>
  <si>
    <t>通过新建的葡萄叶子收购场地，发动本镇和其他乡镇的农民集中售卖，每年销售并加工500吨以上葡萄叶子，可增加400万以上营业额，可为全镇农民提供50个就业岗位，增加100万以上工资性收入。预计增加村集体收入5万元以上。</t>
  </si>
  <si>
    <t>鄯善县迪坎镇合计</t>
  </si>
  <si>
    <t>SSX2025032</t>
  </si>
  <si>
    <t>达朗坎乡英坎村机电井建设项目</t>
  </si>
  <si>
    <t>英坎村</t>
  </si>
  <si>
    <t>1.新建钢管井眼260米，0.09万元/米，计23.4万元；出水铁管210米，0.01万元/米，计2.1万元；63KW水泵1台，1.75万元；水泵电缆650米，0.0045万元/米，计2.925万元；160kVA变压器1台，1.5万元；高压线杆（190*12000）5根,0.18万元/根、计0.9万元；高压线杆（190*15000）2根，0.3万元/根，计0.6万元；高压光缆线900米，12元/米，计1.08万元；配电柜1台，0.7万元；启动柜1台，0.4万元；井房10平方米，0.08万元/平方米，计0.8万元；其他辅材设施设备及施工费5.57万元。小计41.725万元。
2.铺设200mm低压管道（8KG压力）4.15公里，9万元/公里，计37.35万元；低压管道检查井8个（含排气阀等辅材），0.2万元/个，计1.6万元。 小计38.95万元。                                                      项目总投资80.675万元（含项目前期费）。</t>
  </si>
  <si>
    <t>达朗坎乡人民政府</t>
  </si>
  <si>
    <t>罗玉鹏</t>
  </si>
  <si>
    <t>有效解决区域农田灌溉问题，高效节水，解决地下水位下降，有效减少水资源朗费，降低用水成本，提高水资源保护利用效率。</t>
  </si>
  <si>
    <t>SSX2025033</t>
  </si>
  <si>
    <t>达朗坎乡乔亚村秸秆收储分拣包装建设项目</t>
  </si>
  <si>
    <t>乔亚村</t>
  </si>
  <si>
    <t>新建秸秆收储彩钢房300平方米、分拣包装彩钢房200平方米，共计500平方米，0.08万元/平方米，计40万元；场地水泥硬化1000平方米，0.0125万元/平方米，计12.5万元；彩钢凉棚300平方米，0.028万元/平方米，计8.4万元；建设给水管道320米，0.0025万元/米，计0.8万元；辅材设施设备及施工费2.91万元；200kVA变压器1台，2.6万元；高压线杆（190*12000 ）4根,0.18万元/根，计0.72万元；四合一配电柜1台，0.7万元；启动柜1台，0.4万元；高压光缆线600米，0.0012万元/米，0.72万元；照明设施8盏，0.35万元/盏，计2.8万元；项目总投资72.55万元（含项目前期费）。</t>
  </si>
  <si>
    <t>通过高效利用葡萄枝叶、玉米杆等资源，通过配方加工成牛羊饲草料，提升牛羊等畜牧养殖水平，降低养殖成本，提升群众养殖收入，壮大村集体经济。</t>
  </si>
  <si>
    <t>SSX2025034</t>
  </si>
  <si>
    <t>达朗坎乡公共照明设施建设项目</t>
  </si>
  <si>
    <t>央布拉克村、乔亚村、玉旺坎村、英坎村、阿扎提村、拜什塔木村</t>
  </si>
  <si>
    <t>安装高6米的太阳能路灯660盏,其中：央布拉克村100盏、乔亚村130盏、玉旺坎村100盏、英坎村90盏、阿扎提村150盏、拜什塔木村90盏，0.3万元/盏；项目总投资198万元。</t>
  </si>
  <si>
    <t>有效解决村民夜间“出行难”问题，道路夜间亮化率可达到95%，改善村民的生活环境，促进公共基础提升。</t>
  </si>
  <si>
    <t>SSX2025035</t>
  </si>
  <si>
    <t>达朗坎乡央布拉克村连栋大棚建设项目</t>
  </si>
  <si>
    <t>央布拉克村</t>
  </si>
  <si>
    <t>新建140亩连栋大棚，1.6万元/亩，项目总投资224万元（含项目前期费）。</t>
  </si>
  <si>
    <t>能够充分发挥村集体土地高效整合优势，建设连栋大棚提高西甜瓜以及蔬菜提早上市，增加农产品收益，同时可以带动辖区群众家门口就业，在壮大村集体经济的同时提高辖区群众收益。</t>
  </si>
  <si>
    <t>SSX2025036</t>
  </si>
  <si>
    <t>达朗坎乡英坎村鲜食葡萄交易场地建设项目</t>
  </si>
  <si>
    <t>新建鲜食葡萄交易场地1500平方米，0.0125万元/平方米，计18.75万元；搭建凉棚500平方米，0.029万元/平方米，计14.5万元；新建砂石料停车场2500平方米（厚度25厘米），0.0035万元/平方米，计8.75万元；项目总投资42万元。（含项目前期费）。</t>
  </si>
  <si>
    <t>切实提高英坎村鲜食葡萄采摘销售质量，打造鲜食葡萄销售示范点，带动全乡鲜食葡萄销售，提高葡萄产业效益，增加农民收入。</t>
  </si>
  <si>
    <t>SSX2025037</t>
  </si>
  <si>
    <t>达朗坎乡乔亚村门面房建设项目</t>
  </si>
  <si>
    <t>新建500平方米门面房，0.41万元/平方米，计205万元；新建化粪池20立方米，0.3万元/立方米，计6万元；门前地面硬化125.882平方米，0.01万元/平方米，计1.25882万元；自来水管网改造120米，0.0025万元/米,计0.3万元；安装30P空气能泵1台9.5万元。总投资222.05882万元（包含项目前期费）。</t>
  </si>
  <si>
    <t>可以大大改善乔亚村村容村貌和乡村发展环境，为乔亚村经济发展和招商引资搭建良好平台，在壮大村集体经济的同时，还能影响和带动辖区富余劳动力就业创业，实现双赢。</t>
  </si>
  <si>
    <t>SSX2025038</t>
  </si>
  <si>
    <t>达朗坎乡拜什塔木村环卫设施采购项目</t>
  </si>
  <si>
    <t>拜什塔木村</t>
  </si>
  <si>
    <t>购置5立方米新能源（纯电）多功能洒水车1辆，59万元/辆，项目总投资59万元。</t>
  </si>
  <si>
    <t>改善人居环境，提升村庄面貌，有效整治环境卫生，改善群众生活质量。</t>
  </si>
  <si>
    <t>SSX2025039</t>
  </si>
  <si>
    <t>达朗坎乡拜什塔木村水泥硬化道路建设项目</t>
  </si>
  <si>
    <t>新建宽3.5米水泥硬化道路2.8公里，单价44万元/公里，共计123.2万元（含项目前期费）。</t>
  </si>
  <si>
    <t>产业道路建成后该区域将打造成为全村集采摘、观光、观摩为一体的示范点，在带动农民增收致富的基础上可以有效促进全村葡萄架改、品种改良、高效节水等农业产业高质量发展。</t>
  </si>
  <si>
    <t>SSX2025040</t>
  </si>
  <si>
    <t>达朗坎乡阿扎提村、乔亚村砂砾道路建设项目</t>
  </si>
  <si>
    <t>阿扎提村、乔亚村</t>
  </si>
  <si>
    <t>葡萄种植集中区域新建9.7公里，宽3米硬化砂砾路，其中：阿扎提村5.1公里、乔亚村4.6公里，12万元/公里；项目总投资116.4万元（含项目前期费）。</t>
  </si>
  <si>
    <t>通过项目实施，大力改善葡萄种植区道路交通环境，提高通行安全性和便利性，促进鲜食葡萄销售销售，提高农民收入加收入。</t>
  </si>
  <si>
    <t>SSX2025041</t>
  </si>
  <si>
    <t>达朗坎乡阿扎提村道路建设项目</t>
  </si>
  <si>
    <t>农村基础设施-农村道路建设</t>
  </si>
  <si>
    <t>阿扎提村</t>
  </si>
  <si>
    <t>新建沥青道路3.55公里。其中：4.5米宽沥青道路0.45公里，54万元/公里，计24.3万元；4米宽沥青道路0.85公里，50万元/公里，计42.5万元；3米宽水泥硬化道路2.25公里，38万元/公里，计85.5万元；共计152.3万元（含项目前期费）。</t>
  </si>
  <si>
    <t>有效改善群众出行道路环境，提高群众出行安全性，降低农产品运输成本，提高运输效率，达到增收的目的。</t>
  </si>
  <si>
    <t>SSX2025042</t>
  </si>
  <si>
    <t>达朗坎乡拜什塔木村沥青道路建设项目</t>
  </si>
  <si>
    <t>新建宽4.5米沥青道路3.93公里，54万元/公里，合计212.22万元（含项目前期费）。</t>
  </si>
  <si>
    <t>有效改善群众出行道路环境，提高群众出行安全性，降低农产品运输成本，提高运输效率，达到增收目的。</t>
  </si>
  <si>
    <t>SSX2025043</t>
  </si>
  <si>
    <t>达朗坎乡英坎村饮水安全巩固提升项目</t>
  </si>
  <si>
    <t>农村基础设施-农村供水保障设施建设</t>
  </si>
  <si>
    <t>1.新建配水管网18.9公里，其中：160ΦPE管子5.8公里，单价9.5万元/公里，计55.1万元;110ΦPE管子1.85公里,单价8.5万元/公里，计15.725万元；90 ΦPE管子1.85公里, 单价6.8万元/公里，计12.58万元；75 ΦPE管子2.65公里, 单价4.2万元/公里，计11.13万元;63ΦPE管子5公里, 单价3.8万元/公里，计19万元;50ΦPE管子1.75公里, 单价2.2万元/公里，计3.85万元。小计117.385万元。                                                            2.支管网20ΦPE管子94.5公里, 单价0.6万元/公里，计56.7万元。                                                                   3.水表井90个，单价0.4万元/个，计36万元；闸阀井26个，单价0.3万元/个，计7.8万元。小计43.8万元。                                      4.管道开挖18.9公里，0.7万元/公里，计13.23万元；回填4500立方米，0.004万元/立方米，计18万元；水泥硬化面积3500平方米，0.0085万元/平方米，计29.75万元；18.9公里的安装费，1.4万元/公里，计26.46万元；路下穿管0.8公里，12万元/公里，计9.6万元；弯管、接口等管道配件计12.95万元。小计109.99万元。                                      项目总投资327.875万元（含项目前期费）。</t>
  </si>
  <si>
    <t>完善自来水管网建设，有效减少水资源朗费，降低用水成本、提高乔亚村饮水安全及供水保证率，满足国家农村安全饮水巩固提升的要求。</t>
  </si>
  <si>
    <t>SSX2025044</t>
  </si>
  <si>
    <t>达朗坎乡玉旺坎村农副产品收储分拣包装建设项目</t>
  </si>
  <si>
    <t>玉旺坎村</t>
  </si>
  <si>
    <t>新建钢结构厂房600平方米，0.16万元/平方米，计96万元；新建彩钢房存储仓库400平方米，0.1万元/平方米，计40万元；新建厂房内部、存储仓库及外部场地水泥硬化面积3500平方米，0.0125万元/平方米，计43.75万；新建80平方米冷库4座共计320平方米，0.55万元/平方米，计176万元；安装200kVA变压器1台，2.6万元；高压线杆（190*12000）6根,0.18万元/根，计1.08万元；高压线杆（190*15000）2根，0.3万元/根，计0.6万元；四合一配电柜1台，0.7万元；启动柜1台，0.4万元；高压光缆线800米，12元/米，0.96万元，其他辅材设施设备及施工费5.51万元；建设给水管道1.1公里，0.0025万元/米，计2.75万元；建设排水渗坑80立方米，1200元/立方米、计9.6万元；配套大门、铁丝围栏及附属设施，计10.5万元；安装照明设施8盏，1.1万元/盏，计8.8万元。项目总投资399.25万元（含项目前期费）。</t>
  </si>
  <si>
    <t>发挥玉旺坎晾晒场有利资源，拓宽产业发展渠道和链条，多元化开展集晾晒、加工、冷链物流于一体的产业发展中心，壮大村集体经济，吸纳富余劳动力就业，进一步提高全乡产业发展动力，</t>
  </si>
  <si>
    <t>SSX2025045</t>
  </si>
  <si>
    <t>达朗坎乡玉旺坎村畜禽定点屠宰场建设项目</t>
  </si>
  <si>
    <t>一、新建屠宰车间（钢结构厂房）1100平方米，0.30万元/平方米，计330万元。                                 二、屠宰车间配套设施：1.销售大厅110平方米，0.05万元/平方米，计5.5万元；2.开票室20平方米，0.05万元/平方米，计1万元；3.更衣室10平方米，0.05万元/平方米，计0.5万元；4.洗澡间15平方米，0.05万元/平方米，计0.75万元；5.卫生间35平方米，0.05万元/平方米，计1.75万元；6.检疫办公室20平方米，0.05万元/平方米，计1万元；7.化验室20平方米，0.05万元/平方米，计1万元；8.刀具间10平方米，0.05万元/平方米，计0.5万元；9.急宰间30平方米，0.05万元/平方米，计1.5万元；10.杂碎间100平方米，0.05万元/平方米，计5万元；11.排酸库60平方米，0.2万元/平方米，计12万元；12.管理用房240平方米，0.05万元/平方米，计12万元；13.车间冷库2座，每座40平方米，共计80平方米，0.35万元/平方米，计28万元；14.屠宰车间、销售大厅、排酸车间吊运钢架轨道及屠宰设备计130万元。小计200.5万元。                                          
三、新建彩钢房待宰区、转运区400平方米，0.08万元/平方米，计32万元。                                                                          四、新建砖混结构管理用房200平方米，0.15万元/平方米，计30万元。                                                五、新建屠宰场外部区域水泥硬化面积2000平方米，0.0125万元/平方米，计25万元。                                                      
六、安装300kVA变压器1台及其他辅材设施设备10.452万元。 
七、新建给水管网1.65公里，0.6万元/公里，计0.99万元；120立方米污水处理设施130万元。小计130.99万元。                                                              
八、安装30P空气能泵2台，8.5万元/台，计17万元；新建大门、围栏等配套设施19.5万元。小计36.5万。                                             
项目总投资795.442万元（含项目前期费）。</t>
  </si>
  <si>
    <t>发挥达朗坎乡地理位置等资源优势，拓宽畜禽养殖屠宰等产业发展渠道和链条，多元化开展集牛羊鸡等屠宰加工、冷链物流于一体的畜牧业产业发展中心，壮大村集体经济，吸纳富余劳动力就业，进一步提高全乡产业发展动力。</t>
  </si>
  <si>
    <t>鄯善县达浪坎乡合计</t>
  </si>
  <si>
    <t>SSX2025046</t>
  </si>
  <si>
    <t>连木沁镇公共照明设施建设项目</t>
  </si>
  <si>
    <t>阿克墩村、苏克协尔村、艾斯力汗都村、汗都坎村、布拉克阿勒迪村、汗都夏村</t>
  </si>
  <si>
    <t>购置太阳能路灯700盏，高6米，其中：阿克墩村100盏、苏克协尔村100盏、艾斯力汗都村100盏、汗都坎村100盏、布拉克阿勒迪村150盏、汗都夏村150盏，0.3万元/盏。共计210万元。</t>
  </si>
  <si>
    <t>连木沁镇人民政府</t>
  </si>
  <si>
    <t>赵晖</t>
  </si>
  <si>
    <t>项目建成后有效解决村民夜间“出行难”问题，道路夜间亮化率可达到98%，改善村民的生活环境，促进公共基础提升，项目受益群众17290人，其中受益脱贫户19人。</t>
  </si>
  <si>
    <t>SSX2025047</t>
  </si>
  <si>
    <t>连木沁镇阿克墩村沥青道路建设项目</t>
  </si>
  <si>
    <t>阿克墩村</t>
  </si>
  <si>
    <t>新建沥青道路7.4公里，路宽6米，68万元/公里。共计503.2万元。（含项目前期费用）</t>
  </si>
  <si>
    <t>项目建成后，有效解决村民“出行难”问题，极大改善当地群众生产、生活条件，为当地农产品运输提供更便利的条件，有效节约农作物运输成本，项目受益485户2030人。</t>
  </si>
  <si>
    <t>SSX2025048</t>
  </si>
  <si>
    <t>连木沁镇艾斯力汗都村桑葚汁厂房建设及设备采购项目</t>
  </si>
  <si>
    <t>艾斯力汗都村</t>
  </si>
  <si>
    <t>新建桑葚汁厂房300平方米，0.15万元/平方米，计45万元；
管理用房120平方米，0.15万元/平方米，计18万元；
库房200平方米，0.1万元/平方米，计20万元；
实验室40平方米，0.15万元/平方米，计6万元；
晾晒场300平方米，0.012万元/平方米，计3.6万元；
保鲜库100平方米，0.5万元/平方米，计50万元；
新建围墙200米，0.055万元/米，计11万元；
新建大门1座，3万元/座，计3万元；
新建给水管网140米，0.045万元/米，计6.3万元；
新建排水管网80米，0.065万元/米，计5.2万元；
新建电力管网120米，0.045万元/米，计5.4万元；
新建50立方米化粪池1座，12万元/座，计12万元；
新建630KV变压器1座，8万元/座，计8万元；
购买设备6套，其中：水处理系统5.3万元；原果处理系统15.15万元，配料系统16.25万元，CIP清洗系统8万元，玻璃瓶灌装包系统14.64万元，二次灭菌系统19.68万元，合计79.02万元。
总计272.52万元。（含项目前期费用）</t>
  </si>
  <si>
    <t>项目实施后，将有效推动本村特色产业发展，形成桑子“采、收、加工”一体化发展模式。壮大村集体收入，预计每年租金3万元左右。</t>
  </si>
  <si>
    <t>SSX2025051</t>
  </si>
  <si>
    <t>连木沁镇尤库日买里村涝坝建设项目</t>
  </si>
  <si>
    <t>尤库日买里村</t>
  </si>
  <si>
    <t>新建涝坝20000立方米，0.02万元/立方米，计400万元；安装铁艺防护围栏400米，高2米，0.026万元/米，计10.4万元。合计410.4万元。（含项目前期费用）</t>
  </si>
  <si>
    <t>项目实施后，将对尤库日买里村水资源合理分配起到关键作用，同时改善1800亩农作物灌溉条件，减少水资源流失，节约农业生产用水成本。</t>
  </si>
  <si>
    <t>SSX2025052</t>
  </si>
  <si>
    <t>连木沁镇尤库日买里村水泥道路硬化项目</t>
  </si>
  <si>
    <t>新建水泥道路9.76公里，其中：4米宽7.04公里，50万元/公里，计352万元；5米宽2.72公里，57万元/公里，计155.04万元，共计507.04万元。（含项目前期费）</t>
  </si>
  <si>
    <t>项目实施后，有效解决村民“出行难”问题，极大改善当地群众生产、生活条件，为当地农产品运输提供更便利的条件，有效节约农作物运输成本，项目受益965户3191人。</t>
  </si>
  <si>
    <t>SSX2025053</t>
  </si>
  <si>
    <t>连木沁镇汗都夏村沥青道路建设项目</t>
  </si>
  <si>
    <t>汗都夏村</t>
  </si>
  <si>
    <t>新建沥青道路8.5公里，宽4米，50万元/公里，合计425万元。（含项目前期费用）</t>
  </si>
  <si>
    <t>项目实施后，有效改善群众出行环境，方便3841名群众出行，降低农产品运输成本，提升群众幸福感，改善群众生产生活条件。</t>
  </si>
  <si>
    <t>SSX2025054</t>
  </si>
  <si>
    <t>连木沁镇曲旺克尔村水泥道路硬化建设项目</t>
  </si>
  <si>
    <t>曲旺克尔村</t>
  </si>
  <si>
    <t>新建水泥道路4.5公里，宽4米，50万元/公里，合计225万元。（含项目前期费用）</t>
  </si>
  <si>
    <t>项目实施后，有效改善群众出行条件，方便2300名群众出行，降低农产品运输成本，提升群众幸福感，获得感。</t>
  </si>
  <si>
    <t>SSX2025055</t>
  </si>
  <si>
    <t>连木沁镇连木沁坎村沥青道路建设项目</t>
  </si>
  <si>
    <t>连木沁坎村</t>
  </si>
  <si>
    <t>新建沥青道路3公里，宽6米，68万元/公里，合计204万元。（含项目前期费用）</t>
  </si>
  <si>
    <t>项目实施后，有效改善群众出行环境，降低农产品运输成本，方便2456名群众出行，提升群众幸福感，改善群众生产生活条件。</t>
  </si>
  <si>
    <t>SSX2025056</t>
  </si>
  <si>
    <t>连木沁镇机电井设备更换建设项目</t>
  </si>
  <si>
    <t>苏克协尔村
汗都坎村
汗都夏村
连木沁阿斯坦村</t>
  </si>
  <si>
    <t>机电井设备更换6套，其中：苏克协尔村1套、汗都坎村1套、汗都夏村3套、连木沁阿斯坦村1套。包括：
①购置55W水泵6台（苏克协尔村1台、汗都坎村1台、汗都夏村3台、连木沁阿斯坦村1台），1.5万元/台，计9万元；
②电缆线9000米（苏克协尔村1500米、汗都坎村1500米、汗都夏村4500米、连木沁阿斯坦村1500米），0.0045万元/米，计40.5万元；
③5寸6米抽水管720根（苏克协尔村120根、汗都坎村120根、汗都夏村360根、连木沁阿斯坦村120根），0.05万元/根，计36万元；
④启动柜6个（苏克协尔村1个、汗都坎村1个、汗都夏村3个、连木沁阿斯坦村1个），0.6万元/个，计3.6万元；
⑤100KW变压器6个（苏克协尔村1个、汗都坎村1个、汗都夏村3个、连木沁阿斯坦村1个），1.5万元/个，计9万元，共计98.1万元。</t>
  </si>
  <si>
    <t>项目建成后可有效提高灌溉效率，解决春夏秋三季农作物用水困难，保障耕地有效灌溉，机电井更新后，增加出水量，可灌溉1200亩葡萄地。</t>
  </si>
  <si>
    <t>SSX2025057</t>
  </si>
  <si>
    <t>连木沁镇库木买里村门面房建设项目</t>
  </si>
  <si>
    <t>库木买里村</t>
  </si>
  <si>
    <t>新建门面房2000平方米，0.35万元/平方米，计700万元；
地面硬化2000平方米，0.012万元/平方米，计24万元；
新建围墙240米，0.055万元/米，计13.2万元；
新建大门1座，3万元/座，计3万元；
新建给水管网170米，0.04万元/米，计6.8万元；
新建消防管网300米，0.045万元/米，计13.5万元；
新建排水管网100米，0.065万元/米，计6.5万元；
新建电力管网150米，0.045万元/米，计6.75万元；
新建50立方米化粪池1座，12万元/座，计12万元；
315Kv变压器1座，8万元/座，计8万元；
新建300立方米消防水池1座，150万元/座，共计150万元。
合计943.75万元（含项目前期费用）</t>
  </si>
  <si>
    <t>平米</t>
  </si>
  <si>
    <t>项目实施后，将对库木买里村集体经济有所增加，预计每年增加4万元集体收入，方便群众家门口就业增收，解决群众就业问题。</t>
  </si>
  <si>
    <t>SSX2025058</t>
  </si>
  <si>
    <t>连木沁镇苏克协尔村水泥道路硬化建设项目</t>
  </si>
  <si>
    <t>苏克协尔村</t>
  </si>
  <si>
    <t>新建水泥道路3.5公里，宽4米，50万元/公里，合计175万元。（含项目前期费用）</t>
  </si>
  <si>
    <t>3.5</t>
  </si>
  <si>
    <t>项目实施后，完善该村基础设施硬条件，解决农民群众安全出行问题，缩短出行时间，方便了2370名群众的出行，提升群众幸福感、获得感、安全感。</t>
  </si>
  <si>
    <t>SSX2025059</t>
  </si>
  <si>
    <t>连木沁镇尤库日买里村标准化厂房建设项目</t>
  </si>
  <si>
    <t>新建标准化厂房3000平方米，0.16万元/平方米，计480万元；
场地硬化3000平方米，0.012万元/平方米，计36万元；
新建冷库600平方米，0.5万元/平方米，计300万元；
管理用房400平方米，0.26万元/平方米，计104万元；
空气能设备1套，计10万元/套；
新建400立方米消防水池及配套设施180万元；
500千伏安变压器及配套电力线路，计30万元；
新建给水管网400米，0.045万元/米，计18万元；
新建排水管网100米，0.06万元/米，计6万元；
新建50立方米化粪池1座，10万元/座，计10万元；
新建围墙740米，0.05万元/米，计37万元；
新建大门2座，3万元/座，计6万元。
合计1217万元（含项目前期费）</t>
  </si>
  <si>
    <t>项目建成后，可以为本镇企业、合作社或周边乡镇提供葡萄干精深加工场地，解决葡萄干精深加工缺少场地的问题。预计增加村集体年收入15万元左右。</t>
  </si>
  <si>
    <t>SSX2025060</t>
  </si>
  <si>
    <t>连木沁镇汗都夏村冷库建设项目</t>
  </si>
  <si>
    <t>新建冷库5座（含制冷设备），100平方米/座，50万元/座，合计250万元。（含项目前期费）</t>
  </si>
  <si>
    <t>项目实施后，为农产品提供保鲜、冷藏储存的场地，对增加农业综合生产力具有重要作用。预计增加村集体收入7.5万元。</t>
  </si>
  <si>
    <t>SSX2025061</t>
  </si>
  <si>
    <t>连木沁镇   艾斯力汗都村散煤经营场地建设项目</t>
  </si>
  <si>
    <t>建设管理用房4座，每座100平方米，共400平方米，400元/平方米，计16万元；
建设储煤用房2座，500平方米/座，共1000平方米，750元/平方米，计75万元；
场地平整及戈壁料铺装，共计10000平方米，30元/平方米，计30万元；
环保防尘网6039平方米，210元/平方米，计126.82万元；
新建电力管网450米，400元/米，计18万元；
新建给水管网500米，400元/米，计20万元。
总计285.82万元。（含项目前期费用）</t>
  </si>
  <si>
    <t>项目实施后，将煤场统一集中管理，及时做好煤炭的降尘工作，降低大气污染的同时，方便百姓统一购煤，为农民的生产生活提供便利，提升村集体经济效益，预计增加村集体收入10万元。</t>
  </si>
  <si>
    <t>鄯善县连木沁镇合计</t>
  </si>
  <si>
    <t>SSX2025062</t>
  </si>
  <si>
    <t>辟展镇公共照明设施建设项目</t>
  </si>
  <si>
    <t>大东湖村、卡格托尔村、克其克村、库尔干村、兰干村、马场村、树柏沟村、小东湖村、英也尔村</t>
  </si>
  <si>
    <t>购置6米高太阳能路灯536盏，其中：大东湖村50盏，卡格托尔村86盏，克其克村40盏，库尔干村40盏，兰干村70盏，马场村40盏，树柏沟村60盏，小东湖村50盏，英也尔村100盏，0.3万元/盏，合计160.8万元。</t>
  </si>
  <si>
    <t>辟展镇人民政府</t>
  </si>
  <si>
    <t>方双双</t>
  </si>
  <si>
    <t>完善各村公共照明设施，保障群众夜间出行安全，提升村容村貌</t>
  </si>
  <si>
    <t>SSX2025063</t>
  </si>
  <si>
    <t>辟展镇道路建设项目</t>
  </si>
  <si>
    <t>大东湖村、英也尔村、乔克塔木村</t>
  </si>
  <si>
    <t>新建水泥道路3.44公里，其中：大东湖村1.84公里，英也尔村1.6公里，宽4米，50万元/公里，计172万元；乔克塔木村新建道路2766平方米（沥青路面1250平方米、混凝土路面1516平方米），125元/平方米，计34.575万元，合计206.575万元(含项目前期费用）。</t>
  </si>
  <si>
    <t>项目建成后将改善当地车辆的通行能力，给沿线居民的出行带来更大便利的同时又可解决农副产品滞销问题，降低了货物运输成本，节约运输时间。</t>
  </si>
  <si>
    <t>SSX2025064</t>
  </si>
  <si>
    <t>辟展镇马场村水泥道路建设项目</t>
  </si>
  <si>
    <t>马场村</t>
  </si>
  <si>
    <t>新建水泥道路16274.4平方米，125元/平方米，合计203.43万元（含项目前期费用）。</t>
  </si>
  <si>
    <t>通过项目的实施，大力改善当前人居道路出行现状，提高农民生活条件，解决群众出行困难问题，确保群众出行安全，为群众日常生活提供便利</t>
  </si>
  <si>
    <t>SSX2025065</t>
  </si>
  <si>
    <t>辟展镇环卫设备采购项目</t>
  </si>
  <si>
    <t>卡格托尔村、克其克村、兰干村、马场村、小东湖村、树柏沟村、大东湖村、库尔干村、英也尔村、柯柯亚村</t>
  </si>
  <si>
    <t>购买垃圾桶560个，其中：卡格托尔村70个，克其克村150个，兰干村100个，马场村150个，小东湖村90个，0.05万元/个，计28万元；购置垃圾船17个，其中：大东湖村、库尔干村、兰干村、马场村、树柏沟村、小东湖村、英也尔村各2个，克其克村、卡格托尔村、柯柯亚村各1个，0.6万元/个，共计10.2万元；购买三轮电动垃圾清运车6辆，其中：大东湖村2辆，树柏沟村1辆，小东湖村2辆，兰干村1辆，1.8万元/辆，计10.8万元，合计49万元。</t>
  </si>
  <si>
    <t>个</t>
  </si>
  <si>
    <t>项目建成后，有利于加强基础设施建设，改善各村人居环境和村容村貌，提高村级垃圾转运能力，加强了美丽乡村建设和提升百姓幸福指数</t>
  </si>
  <si>
    <t>SSX2025066</t>
  </si>
  <si>
    <t>辟展镇小东湖村民宿服务中心建设项目</t>
  </si>
  <si>
    <t>生产项目-休闲农业与乡村旅游</t>
  </si>
  <si>
    <t>小东湖村</t>
  </si>
  <si>
    <r>
      <rPr>
        <sz val="10"/>
        <rFont val="宋体"/>
        <charset val="204"/>
      </rPr>
      <t>小东湖村新建民宿1处，总面积2450平方米</t>
    </r>
    <r>
      <rPr>
        <b/>
        <sz val="10"/>
        <rFont val="宋体"/>
        <charset val="204"/>
      </rPr>
      <t>，</t>
    </r>
    <r>
      <rPr>
        <sz val="10"/>
        <rFont val="宋体"/>
        <charset val="204"/>
      </rPr>
      <t>两层（含水电暖等配套设施），0.3万元/平方米，合计735万元；新建公共厕所30平方米，0.3万元/平方米，计9万元；场地硬化1200平方米，125元/平方米，计15万元，合计759万元（含项目前期费用）。</t>
    </r>
  </si>
  <si>
    <t>项目建成后，势必能带动就业人口增加，同时民宿作为村庄品牌以及集体资产，可增加村集体年收入。同时有利于乡村旅游的发展，提升乡村魅力，带动当地群众增收，激发群众内生动力。</t>
  </si>
  <si>
    <t>鄯善县辟展镇合计</t>
  </si>
  <si>
    <t>SSX2025067</t>
  </si>
  <si>
    <t>七克台镇沥青道路建设项目（4.22公里）</t>
  </si>
  <si>
    <t>巴喀村、台孜村、库木坎村</t>
  </si>
  <si>
    <t>新建沥青道路4.22公里，路面宽5米，其中：巴喀村1.15公里、台孜村1.5公里、库木坎村1.57公里，57万元/公里，合计240.54万元（含项目前期费）。</t>
  </si>
  <si>
    <t>七克台镇人民政府</t>
  </si>
  <si>
    <t>张德基13999698033</t>
  </si>
  <si>
    <t>项目建成后，将彻底解决巴喀村、台孜村、库木坎村农户出行难的问题，进一步减少交通事故发生，缩短群众至葡萄地的出行时间，人民群众获得感、幸福感大幅度提升。受益户数1874户4400人。受益脱贫户1户1人。</t>
  </si>
  <si>
    <t>SSX2025068</t>
  </si>
  <si>
    <t>七克台镇沥青道路建设
项目（4.6公里）</t>
  </si>
  <si>
    <t>台孜村、库木坎村、热阿运村</t>
  </si>
  <si>
    <t>新建沥青道路4.6公里，路面宽5米，其中：热阿运村1.6公里、台孜村1.6公里、库木坎村1.4公里，57万元/公里，合计262.2万元（含项目前期费）</t>
  </si>
  <si>
    <t>项目建成后有效改善群众出行困难问题，提升群众幸福感，改善群众生产生活条件，受益户数1876户7318人。受益脱贫户2户2人。</t>
  </si>
  <si>
    <t>SSX2025069</t>
  </si>
  <si>
    <t>七克台镇环卫设备采购
项目</t>
  </si>
  <si>
    <t>巴喀村、黄家坎村、七克台村、亚坎村、热阿运村</t>
  </si>
  <si>
    <t>购置6.5立方垃圾车4辆，其中：巴喀村1辆，黄家坎村1辆，七克台村1辆，亚坎村1辆，20万元/辆，小计80万元；购置7.5立方吸污车1辆，其中：热阿运村1辆，小计28.8万元；购置垃圾桶700个，其中：巴喀村200个，黄家坎村150个，七克台村200个，亚坎村150个，500元/个，小计35万元；合计143.8万元。</t>
  </si>
  <si>
    <t>通过本项目实施，增强七克台镇4个村提升人居环境整治硬件能力，改善村容村貌，美化环境，受益户数2044户7596人。受益脱贫户5户10人。</t>
  </si>
  <si>
    <t>SSX2025070</t>
  </si>
  <si>
    <t>七克台镇公共照明设施维修项目</t>
  </si>
  <si>
    <t>巴喀村、台孜村、库木坎村、七克台村、南湖村</t>
  </si>
  <si>
    <t>维修路灯335盏（更换电池、太阳能板和灯头），其中：巴喀村75盏，台孜村100盏，库木坎村65盏，七克台村75盏，南湖村20盏，1600元/盏，合计53.6万元</t>
  </si>
  <si>
    <t>项目的实施可改善项目区农户出行条件，群众的幸福感、获得感得到进一步提升，从而激发农户发展内生动力，促农进发展，有效衔接乡村振兴战略。受益户数1005户4020人。受益脱贫户3户5人。</t>
  </si>
  <si>
    <t>SSX2025071</t>
  </si>
  <si>
    <t>七克台镇库木坎村、台孜村机电井更新建设项目</t>
  </si>
  <si>
    <t>库木坎村、台孜村</t>
  </si>
  <si>
    <t>机电井更新4眼，其中：库木坎村3眼，台孜村1眼，包含更换大功率水泵和相应容量变压器、电缆、水泵、井房等附属设施，每眼投资28万元，合计112万元。（包含项目前期费用）</t>
  </si>
  <si>
    <t>通过实施项目，提高出水量和灌溉效率，减少灌溉成本，增加灌溉面积，改善灌溉条件，受益户1564户数3318人。受益脱贫户1户1人。</t>
  </si>
  <si>
    <t>SSX2025072</t>
  </si>
  <si>
    <t>七克台镇南湖村电商直播基地建设项目</t>
  </si>
  <si>
    <t>南湖村</t>
  </si>
  <si>
    <t>新建电商直播基地一座，建筑面积2500平方米，上下两层，3000元/平方米，小计750万元。（含项目前期费）</t>
  </si>
  <si>
    <t>项目实施后，不但能为辖区农户提供就业机会，提升地方品牌知名度和影响力，同时壮大和提升南湖村村集体经济收入年增收达40万元，受益户数372户1675人。</t>
  </si>
  <si>
    <t>SSX2025073</t>
  </si>
  <si>
    <t>七克台镇七克台村巴扎市场葡萄干交易中心建设项目</t>
  </si>
  <si>
    <t>七克台村</t>
  </si>
  <si>
    <t>新建凉棚3000平方米，每平方米550元，小计165万元；修建东西大门2扇，每扇2万元，小计4万元；配套水、电、消防设施1套，小计33.14万元；卫生间66.67平方米，4500元/平方米，小计30万元；合计232.14万元。（含项目前期费）</t>
  </si>
  <si>
    <t>通过项目实施，活跃本地市场经济，增加群众收入，同时免费让脱贫户经营相关摊位、参与相关工作，该场地不但可用于巴扎市场，还可用于葡萄交易中心，受益户数534户2245人。受益脱贫户2户4人。</t>
  </si>
  <si>
    <t>SSX2025074</t>
  </si>
  <si>
    <t>七克台镇巴喀村、台孜村鲜食葡萄交易场地建设项目</t>
  </si>
  <si>
    <t>巴喀村、台孜村</t>
  </si>
  <si>
    <t>新建鲜食葡萄交易场地2座，其中：巴喀村1座，新建凉棚600平方米，400元/平方米，计24万元；地面硬化600平方米，130元/平方米，计7.8万元；小计31.8万元。台孜村1座，新建凉棚1000平方米，400元/平方米，计40万元；地面硬化1000平方米，130元/平方米，计13万元；小计53万元。项目总投资84.8万元。（含项目前期费）</t>
  </si>
  <si>
    <t>进一步完善产业基础设施，有效改善农民群众销售鲜食葡萄渠道，为农村发展提供有力支撑。受益户数1374户4932人。受益脱贫户1户1人。</t>
  </si>
  <si>
    <t>鄯善县七克台镇合计</t>
  </si>
  <si>
    <t>SSX2025075</t>
  </si>
  <si>
    <t>东巴扎乡塔乌村给排水建设项目</t>
  </si>
  <si>
    <t>人居环境整治-农村污水治理</t>
  </si>
  <si>
    <t>塔乌村</t>
  </si>
  <si>
    <t>1、新建给水管网5.5公里，其中：150PE管1.5公里，24万元/公里，计36万元；50PE管4公里，13万元/公里，计52万元；小计88万元。 2、新建排水管道5.5公里，33万元/公里，计181.5万元。3、回填及硬化5.5公里，13万元/公里，计71.5万元。 4、弱电4公里，6万元/公里，计24万元。 5、给排水检修井80座，0.3万元/座，计24万元。合计389万元。（含项目前期费用）。</t>
  </si>
  <si>
    <t>东巴扎乡政府</t>
  </si>
  <si>
    <t>王勇强</t>
  </si>
  <si>
    <t>项目建成后能很好地解决群众期盼的生活污水处理问题，切实改善村民的生产、生活条件和生态环境，饮水安全得到保障，消除地下水污染、促进农村经济可持续发展。</t>
  </si>
  <si>
    <t>SSX2025076</t>
  </si>
  <si>
    <t>东巴扎乡塔乌村库房建设项目</t>
  </si>
  <si>
    <t>新建库房898平方米，0.165万元/平方米，计148.17万元；管理用房12平方米，0.3万元/平方米，计3.6万元；新建围墙260米，600元/米，计15.6万元；路面硬化2700平方米，125元/平方米，计33.75万元；新建大门1.5万元；合计202.62万元。（含项目前期费用）。</t>
  </si>
  <si>
    <t>该项目的建设有利于推动乡村产业振兴，增加村集体收入，发展壮大村级集体经济。</t>
  </si>
  <si>
    <t>SSX2025077</t>
  </si>
  <si>
    <t>东巴扎乡塔乌村门面房建设项目</t>
  </si>
  <si>
    <t>新建门面房670平方米，0.3万元/平方米，计201万元；新建地坪600平方米，0.0125万元/平方米，计7.5万元；200千伏安变压器1台及相关供电设施1套，计7万元；新建给水管网100PE管0.3公里，20万元/公里，计6万元；新建排水管道0.3公里，33万元/公里，计9.9万元，合计231.4万元（含项目前期费用）。</t>
  </si>
  <si>
    <t>项目实施后，可增加村级经营性资产，深入提升村级本身“造血”功效，增加集体经营性收入。</t>
  </si>
  <si>
    <t>SSX2025078</t>
  </si>
  <si>
    <t>东巴扎乡公共照明设施建设项目</t>
  </si>
  <si>
    <t>前街村、后梁村、塔乌村</t>
  </si>
  <si>
    <t>新建高6米太阳能路灯284盏，其中：前街村112盏，后梁村44盏，塔乌村128盏，0.3万元/盏，合计85.2万元。</t>
  </si>
  <si>
    <t>完善项目区公共照明设施，改善居民夜间出行环境，减少交通事故发生，为居民夜间出行提供便利，提升居民幸福感。</t>
  </si>
  <si>
    <t>SSX2025079</t>
  </si>
  <si>
    <t>东巴扎乡前街村、后梁村水泥道路建设项目</t>
  </si>
  <si>
    <t>前街村、后梁村</t>
  </si>
  <si>
    <t>新建水泥道路1.98公里，其中：前街村0.8公里，宽5米，57万元/公里，计45.6万元；后梁村1.18公里，宽4米，54万元/公里，计63.72万元；合计109.32万元（含项目前期费用）。</t>
  </si>
  <si>
    <t>项目建成后将大力改善当前道路现状，提高农民生活条件，解决群众出行困难问题，确保群众出行安全，为群众日常生活提供便利。</t>
  </si>
  <si>
    <t>0</t>
  </si>
  <si>
    <t>鄯善县东巴扎乡合计</t>
  </si>
  <si>
    <t>SSX2025080</t>
  </si>
  <si>
    <t>鄯善镇巴扎村道路硬化建设项目</t>
  </si>
  <si>
    <t>巴扎村</t>
  </si>
  <si>
    <t>新建混凝土道路1公里,宽4米，每公里50万元，合计50万元（含项目前期费）。</t>
  </si>
  <si>
    <t>鄯善镇人民政府</t>
  </si>
  <si>
    <t>马建忠</t>
  </si>
  <si>
    <t>能够有效为群众出行提供便利，提高群众出行安全性，提升居民生产生活环境。</t>
  </si>
  <si>
    <t>SSX2025081</t>
  </si>
  <si>
    <t>鄯善镇巴扎村公共照明设施项目</t>
  </si>
  <si>
    <t>购置高6米太阳能路灯100盏，每盏0.3万元，合计30万元。</t>
  </si>
  <si>
    <t>完善农村基础设施，改善居民夜间出行条件，确保出行交通安全。</t>
  </si>
  <si>
    <t>SSX2025082</t>
  </si>
  <si>
    <t>鄯善镇巴扎村引水管网建设项目</t>
  </si>
  <si>
    <t>利用湿地公园余水灌溉农田。      
1、新建130米DN300HDPE双壁波纹管引水管道，300元/米，计3.9万元。                        
2、路面开挖、恢复及原有管涵修复130米，1900元/米，计24.7万元。                      
3、检查井4座，3500元/座，计1.4万元 。合计30万元（含项目前期费）。</t>
  </si>
  <si>
    <t>米</t>
  </si>
  <si>
    <t xml:space="preserve"> </t>
  </si>
  <si>
    <t>通过建设巴扎村引水管网，促进农业灌溉效率，增加群众收入，有效改善居民生活条件，提升群众幸福指数。</t>
  </si>
  <si>
    <t>鄯善县鄯善镇合计</t>
  </si>
  <si>
    <t>SSX2025083</t>
  </si>
  <si>
    <t>辟展镇柯柯亚村养殖项目</t>
  </si>
  <si>
    <t>生产项目-养殖业基地</t>
  </si>
  <si>
    <t>柯柯亚村</t>
  </si>
  <si>
    <t>购买本地羊850只，经检疫健康无疾病，体重每只30-35公斤。950元/只，合计80.75万元。</t>
  </si>
  <si>
    <t>只</t>
  </si>
  <si>
    <t>项目的实施可以增加村集体经济收入，对于推动养殖业高质量发展、提高农民收入具有重大意义。</t>
  </si>
  <si>
    <t>SSX2025084</t>
  </si>
  <si>
    <t>东巴扎乡后梁村库房建设项目</t>
  </si>
  <si>
    <t>后梁村</t>
  </si>
  <si>
    <t>1.新建550平方米库房，0.156万元/平方米，计85.8万元；
2.新建地坪300平方米，0.0145万元/平方米，计4.35万元。                 合计90.15万元（含项目前期费）。</t>
  </si>
  <si>
    <t>项目实施能够有效壮大村集体，用于基础设施建设。</t>
  </si>
  <si>
    <t>SSX2025085</t>
  </si>
  <si>
    <t>东巴扎乡前街村阳光智能温室大棚建设项目</t>
  </si>
  <si>
    <t>前街村</t>
  </si>
  <si>
    <t>1.新建691.2平方米阳光智能温室大棚，0.085万元/平方米，计58.752万元；
2.新建苗床280.5平方米，计4.248万元；
3.水肥药综合管理系统及智能操控系统、手机APP远程操控系统1套，计10万元；                                                                                 4.电锅炉系统1套，计7万元；
5.通风系统、湿帘系统、外遮阳系统、内遮阳系统、采暖系统、侧翻窗系统、顶翻窗系统1套，计37万元。合计117万元（含项目前期费）。</t>
  </si>
  <si>
    <t>该项目的实施可丰富当地产业结构，促进经济发展，为周边市场提供花卉和苗木产品，满足市场需求；青籽采摘可发展特色农业旅游，吸引游客，增加农民收入，推动乡村振兴。</t>
  </si>
  <si>
    <t>SSX2025086</t>
  </si>
  <si>
    <t>连木沁镇苏克协尔村农产品保鲜库及附属设施建设项目</t>
  </si>
  <si>
    <t>新建农产品保鲜库3座，面积100㎡/座，单价50万元/座，小计150万元；新建围墙150米，0.05万元/米，小计7.5万元；购置3吨叉车1辆，5万元/辆，小计5万元。总计162.5万元（含项目前期费用）。</t>
  </si>
  <si>
    <t>项目实施后，为农产品提供保鲜、冷藏储存的场地，增加农产品的贮存时间，同时也能够有效增加村集体经济的收入。</t>
  </si>
  <si>
    <t>SSX2025087</t>
  </si>
  <si>
    <t>连木沁镇连木沁阿斯坦村农产品保鲜库及附属设施建设项目</t>
  </si>
  <si>
    <t>连木沁阿斯坦村</t>
  </si>
  <si>
    <t>新建农产品保鲜库2座，面积100㎡/座，单价50万元/座，小计100万元；新建围墙162米，0.05万元/米，小计8.1万元；购置3吨叉车1辆，5万元/辆，小计5万元。新建100吨地磅1座，小计6.5万元。新建铁艺大门1座，小计1.5万元；安装固定登车桥1个，小计2.24万元；共计123.34万元（含项目前期费用）。</t>
  </si>
  <si>
    <t>鄯善县委组织部合计</t>
  </si>
  <si>
    <t>SSX2025088</t>
  </si>
  <si>
    <t>2025年脱贫户监测户小额信用贷款财政贴息项目</t>
  </si>
  <si>
    <t>金融保险配套项目-小额贷款贴息</t>
  </si>
  <si>
    <t>鲁克沁镇、吐峪沟乡、迪坎镇、达朗坎乡</t>
  </si>
  <si>
    <t>对2025年鲁克沁镇、吐峪沟乡、迪坎镇、达朗坎乡的脱贫户（含监测对象）1450户小额信用贷款实施财政贴息。</t>
  </si>
  <si>
    <t>户</t>
  </si>
  <si>
    <t>鄯善县农业农村局</t>
  </si>
  <si>
    <t>房胜飞</t>
  </si>
  <si>
    <t>通过对脱贫户及监测户发放小额信用贷款，县级财政贴息，让脱贫户及监测户发展种养殖业，能增收致富，自我发展能力不断提升。</t>
  </si>
  <si>
    <t>鄯善县农业农村局（乡村振兴局）合计</t>
  </si>
  <si>
    <t>SSX2025089</t>
  </si>
  <si>
    <t>“雨露计划”项目</t>
  </si>
  <si>
    <t>巩固三保障成果</t>
  </si>
  <si>
    <t>教育-享受雨露计划职业教育补助</t>
  </si>
  <si>
    <t>吐峪沟乡、鲁克沁镇、迪坎镇、达朗坎乡、连木沁镇、辟展镇</t>
  </si>
  <si>
    <t>对脱贫户子女接受全日制中等职业教育（含普通中专、成人中专、职业高中、技工院校）、全日制高等职业教育（含普通大专、高职院校、技师学院）的鄯善籍学生进行扶持，每生每年3000元。</t>
  </si>
  <si>
    <t>人</t>
  </si>
  <si>
    <t>鄯善县人民政府教育局</t>
  </si>
  <si>
    <t>达吾提·斯提尼亚孜</t>
  </si>
  <si>
    <t>1、资助脱贫户家庭子女392人。
2、每人资助资金3000元
3.改善脱贫户子女生活学习条件，解决因贫辍学的优患。</t>
  </si>
  <si>
    <t>鄯善县教育局合计</t>
  </si>
  <si>
    <t>SSX2025090</t>
  </si>
  <si>
    <t>鄯善县自主创业补助项目</t>
  </si>
  <si>
    <t>就业项目</t>
  </si>
  <si>
    <t>创业-创业奖补</t>
  </si>
  <si>
    <t>吐峪沟乡、鲁克沁镇、迪坎镇</t>
  </si>
  <si>
    <t>对全县150户自主创业脱贫户、监测户进行创业奖补。其中：生产或经营面积在20平方米（含）以上，正常经营至少6个月的145户，补助标准2000元/户，合计29万元；生产或经营面积不足20平方米，正常经营至少3个月的5户，补助标准1000元/户，合计0.5万元，共计29.5万元。</t>
  </si>
  <si>
    <t>鄯善县人社局</t>
  </si>
  <si>
    <t>阿力木·尤努斯</t>
  </si>
  <si>
    <t>项目的实施，把到户产业帮扶作为巩固脱贫群众“造血”机能的有效措施，带动脱贫户、监测户切实增强发展产业能力，有效阻断返贫风险，确保到户产业帮扶取得实效，助力产业振兴。</t>
  </si>
  <si>
    <t>SSX2025091</t>
  </si>
  <si>
    <t>鄯善县公益性岗位补助项目</t>
  </si>
  <si>
    <t>公益性岗位-公益性岗位</t>
  </si>
  <si>
    <t>鲁克沁镇、吐峪沟乡、迪坎镇、连木沁镇</t>
  </si>
  <si>
    <t>对全县脱贫户和监测户低收入、家中无长期稳定就业人员且有劳动能力的帮扶对象开发公益性岗位143人，补助标准1890元/月/人，共10个月，共计270.27万元。</t>
  </si>
  <si>
    <t>该项目的实施，将以稳定脱贫户收入为出发点，不断巩固拓展脱贫攻坚成果同乡村振兴有效衔接，持续加大就业帮扶工作力度，积极开发乡村公益性岗位，帮助低收入家庭、脱贫户、边缘户监测户在家门口稳定就业，实现增收。</t>
  </si>
  <si>
    <t>鄯善县人力资源和社会保障局合计</t>
  </si>
  <si>
    <t>SSX2025092</t>
  </si>
  <si>
    <t>鄯善县林果整形修剪、病虫害防治补助项目</t>
  </si>
  <si>
    <t>吐峪沟乡、鲁克沁镇、迪坎镇、达朗坎乡、连木沁镇、辟展镇、七克台镇</t>
  </si>
  <si>
    <t>对全县2024户脱贫户及监测户林果整形修剪、病虫害防治补助。其中：葡萄地整形修剪补助9569.51亩，140元/亩；病虫害防治补助9569.51亩，140元/亩，合计267.94628万元；杏树整形修剪补助45.4亩，90元/亩，计0.4086万元，杏树病虫害防治补助45.4亩，95元/亩，计0.4313万元，计0.8399万元。总合计268.78618万元。</t>
  </si>
  <si>
    <t>鄯善县林业和草原局</t>
  </si>
  <si>
    <t>吾买尔·沙塔尔</t>
  </si>
  <si>
    <t>该项目的实施，通过相应的整形，骨干枝间有一定的从属关系，上下层和同层同级枝间保持良好的平衡关系，可以减少修剪量，培养理想的枝组系统，也有利于早实丰产，延长经济结果年限。</t>
  </si>
  <si>
    <t>鄯善县林业和草原局合计</t>
  </si>
  <si>
    <t>SSX2025093</t>
  </si>
  <si>
    <t>鄯善县困难群众饮用低氟边销茶项目</t>
  </si>
  <si>
    <t>其他</t>
  </si>
  <si>
    <t>其他-困难群众饮用低氟茶</t>
  </si>
  <si>
    <t>吐峪沟乡、鲁克沁镇、迪坎镇、达朗坎乡、连木沁镇、辟展镇、七克台镇、鄯善镇</t>
  </si>
  <si>
    <t>采购低氟茶叶发放到2462户脱贫户及监测户群众，每户3公斤，合计7386公斤，每公斤预计30元，共22.158万元。</t>
  </si>
  <si>
    <t>公斤</t>
  </si>
  <si>
    <t>鄯善县委统战部</t>
  </si>
  <si>
    <t>张嵘</t>
  </si>
  <si>
    <t>为困难群众发放低氟边销茶，提高保障民族地区困难群众健康，引导困难群众提高对饮茶型地氟病的防治意识。</t>
  </si>
  <si>
    <t>鄯善县委统战部合计</t>
  </si>
  <si>
    <t>SSX2025094</t>
  </si>
  <si>
    <t>鄯善县达浪坎乡乔亚村2025年巷道硬化中央财政以工代赈项目</t>
  </si>
  <si>
    <t>新建水泥硬化道路7.2公里（4米宽6.7公里、5米宽0.5公里）。</t>
  </si>
  <si>
    <t>达浪坎乡人民政府</t>
  </si>
  <si>
    <t>罗玉鹏
18109951862</t>
  </si>
  <si>
    <t>有效改善群众出行道路环境，提高群众出行安全性，降低农产品运输成本，提高运输效率，达到增收目的。项目带动当地农村群众务工96人，发放劳务报酬116.5万元。</t>
  </si>
  <si>
    <t>SSX2025095</t>
  </si>
  <si>
    <t>鄯善县七克台镇2025年巷道硬化中央财政以工代赈项目</t>
  </si>
  <si>
    <t>巴喀村、台孜村、热阿运村、库木坎村、七克台村、黄家坎村、亚坎村</t>
  </si>
  <si>
    <t>新建水泥硬化巷道8.3公里（宽4米）。</t>
  </si>
  <si>
    <t>项目建成后，将彻底解决农户道路出行难的问题，进一步减少交通事故发生，缩短群众至葡萄地的出行时间，人民群众获得感、幸福感大幅度提升，项目计划带动当地群众务工人数80人，开展技能培训80人，发放劳务报酬119.5万元，可使项目区16909人受益，包括受益脱贫户5户10人。</t>
  </si>
  <si>
    <t>SSX2025096</t>
  </si>
  <si>
    <t>鄯善县鲁克沁镇2025年巷道硬化中央财政以工代赈项目</t>
  </si>
  <si>
    <t>英夏买里村、阿曼夏村、阔纳夏村、木卡姆村</t>
  </si>
  <si>
    <t>新建巷道道路硬化3.3公里(宽4米)：48万元/公里、其中英夏买里村1.66公里、阿曼夏村0.42公里、阔纳夏村0.6公里、木卡姆村0.62公里，共计总投资160万元。（含项目前期费）</t>
  </si>
  <si>
    <t>优化镇区内多个村庄内部巷道通行能力的关键举措。该项目计划通过中央财政的支持，对选定村庄内的巷道进行硬化施工，不仅提升居民日常出行的安全性和便捷度，还能够促进乡村经济的发展，增进村民的生活品质，采用“以工代赈”的模式，优先雇佣项目所在地的劳动力参与工程建设，特别是在经济弱势群体中寻找合适的岗位候选人，以此作为缓解贫困、增加就业的有效手段，带动就业人数40人以上，技能培训40人，发放劳务报酬48万元，项目受益4077户14593人，受益脱贫户159户。</t>
  </si>
  <si>
    <t>鄯善县发展和改革委员会合计</t>
  </si>
  <si>
    <t>鄯善县2025年县级巩固拓展脱贫攻坚成果和乡村振兴项目计划库合计</t>
  </si>
  <si>
    <t>单位负责人：</t>
  </si>
  <si>
    <t>填报人及电话：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</si>
</sst>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_ "/>
    <numFmt numFmtId="179" formatCode="0.0000_ "/>
    <numFmt numFmtId="180" formatCode="0.000_ "/>
    <numFmt numFmtId="181" formatCode="0.00000_ "/>
    <numFmt numFmtId="182" formatCode="0.00_);[Red]\(0.00\)"/>
    <numFmt numFmtId="183" formatCode="0.000000_ "/>
    <numFmt numFmtId="184" formatCode="0_);\(0\)"/>
  </numFmts>
  <fonts count="32">
    <font>
      <sz val="11"/>
      <color theme="1"/>
      <name val="宋体"/>
      <charset val="134"/>
      <scheme val="minor"/>
    </font>
    <font>
      <sz val="10"/>
      <name val="宋体"/>
      <charset val="134"/>
      <scheme val="minor"/>
    </font>
    <font>
      <sz val="11"/>
      <name val="宋体"/>
      <charset val="134"/>
      <scheme val="minor"/>
    </font>
    <font>
      <sz val="10"/>
      <name val="宋体"/>
      <charset val="134"/>
    </font>
    <font>
      <sz val="18"/>
      <name val="黑体"/>
      <charset val="134"/>
    </font>
    <font>
      <sz val="10"/>
      <name val="黑体"/>
      <charset val="134"/>
    </font>
    <font>
      <sz val="10"/>
      <name val="宋体"/>
      <charset val="134"/>
      <scheme val="major"/>
    </font>
    <font>
      <sz val="9"/>
      <name val="宋体"/>
      <charset val="134"/>
      <scheme val="minor"/>
    </font>
    <font>
      <sz val="10"/>
      <name val="宋体"/>
      <charset val="204"/>
    </font>
    <font>
      <sz val="9"/>
      <name val="宋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20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5" borderId="12" applyNumberFormat="0" applyAlignment="0" applyProtection="0">
      <alignment vertical="center"/>
    </xf>
    <xf numFmtId="0" fontId="20" fillId="6" borderId="13" applyNumberFormat="0" applyAlignment="0" applyProtection="0">
      <alignment vertical="center"/>
    </xf>
    <xf numFmtId="0" fontId="21" fillId="6" borderId="12" applyNumberFormat="0" applyAlignment="0" applyProtection="0">
      <alignment vertical="center"/>
    </xf>
    <xf numFmtId="0" fontId="22" fillId="7"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top"/>
    </xf>
    <xf numFmtId="0" fontId="30" fillId="0" borderId="0"/>
  </cellStyleXfs>
  <cellXfs count="14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1" fillId="0" borderId="0" xfId="0" applyFont="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50" applyNumberFormat="1" applyFont="1" applyFill="1" applyBorder="1" applyAlignment="1">
      <alignment horizontal="center" vertical="center" wrapText="1"/>
    </xf>
    <xf numFmtId="0" fontId="1" fillId="0" borderId="1" xfId="5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50" applyFont="1" applyFill="1" applyBorder="1" applyAlignment="1">
      <alignment horizontal="center" vertical="center" wrapText="1"/>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6" xfId="0" applyFont="1" applyFill="1" applyBorder="1" applyAlignment="1">
      <alignment horizontal="lef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6" xfId="0" applyFont="1" applyFill="1" applyBorder="1" applyAlignment="1">
      <alignment horizontal="left"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6" fillId="0" borderId="1" xfId="50" applyNumberFormat="1" applyFont="1" applyFill="1" applyBorder="1" applyAlignment="1">
      <alignment horizontal="center" vertical="center" wrapText="1"/>
    </xf>
    <xf numFmtId="0" fontId="3" fillId="0" borderId="1" xfId="50" applyNumberFormat="1" applyFont="1" applyFill="1" applyBorder="1" applyAlignment="1">
      <alignment horizontal="left" vertical="center" wrapText="1"/>
    </xf>
    <xf numFmtId="0" fontId="1" fillId="0" borderId="0" xfId="0" applyFont="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179" fontId="1" fillId="3"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xf>
    <xf numFmtId="180" fontId="1" fillId="3"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177" fontId="3" fillId="2" borderId="1" xfId="0" applyNumberFormat="1" applyFont="1" applyFill="1" applyBorder="1" applyAlignment="1">
      <alignment horizontal="center" vertical="center" wrapText="1"/>
    </xf>
    <xf numFmtId="181" fontId="1" fillId="3" borderId="1" xfId="0" applyNumberFormat="1" applyFont="1" applyFill="1" applyBorder="1" applyAlignment="1">
      <alignment horizontal="center" vertical="center"/>
    </xf>
    <xf numFmtId="0" fontId="1" fillId="0" borderId="1" xfId="53"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176" fontId="3" fillId="0" borderId="1" xfId="0" applyNumberFormat="1" applyFont="1" applyFill="1" applyBorder="1" applyAlignment="1">
      <alignment horizontal="left" vertical="center" wrapText="1"/>
    </xf>
    <xf numFmtId="0" fontId="3" fillId="0" borderId="1" xfId="51" applyFont="1" applyFill="1" applyBorder="1" applyAlignment="1">
      <alignment horizontal="left" vertical="center" wrapText="1"/>
    </xf>
    <xf numFmtId="177" fontId="3" fillId="0" borderId="1" xfId="0" applyNumberFormat="1" applyFont="1" applyFill="1" applyBorder="1" applyAlignment="1">
      <alignment horizontal="left" vertical="center" wrapText="1"/>
    </xf>
    <xf numFmtId="0" fontId="3" fillId="2" borderId="2"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0" fontId="8" fillId="2" borderId="7"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8" fillId="0" borderId="7" xfId="0" applyNumberFormat="1" applyFont="1" applyFill="1" applyBorder="1" applyAlignment="1">
      <alignment horizontal="left"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6" xfId="0" applyFont="1" applyFill="1" applyBorder="1" applyAlignment="1">
      <alignment horizontal="left" vertical="center"/>
    </xf>
    <xf numFmtId="0" fontId="3" fillId="0" borderId="1" xfId="52" applyFont="1" applyFill="1" applyBorder="1" applyAlignment="1">
      <alignment horizontal="center" vertical="center" wrapText="1"/>
    </xf>
    <xf numFmtId="0" fontId="3" fillId="0" borderId="1" xfId="53" applyFont="1" applyFill="1" applyBorder="1" applyAlignment="1">
      <alignment horizontal="center" vertical="center" wrapText="1"/>
    </xf>
    <xf numFmtId="0" fontId="3" fillId="0" borderId="1" xfId="52"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0" fontId="3" fillId="0" borderId="3" xfId="0" applyFont="1" applyFill="1" applyBorder="1" applyAlignment="1">
      <alignment horizontal="center" vertical="center" wrapText="1"/>
    </xf>
    <xf numFmtId="0" fontId="3" fillId="2" borderId="1" xfId="5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49" applyFont="1" applyFill="1" applyBorder="1" applyAlignment="1">
      <alignment horizontal="center" vertical="center" wrapText="1"/>
    </xf>
    <xf numFmtId="0" fontId="9" fillId="0" borderId="1" xfId="0" applyFont="1" applyFill="1" applyBorder="1" applyAlignment="1">
      <alignment horizontal="left"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178" fontId="8" fillId="2" borderId="7" xfId="0" applyNumberFormat="1" applyFont="1" applyFill="1" applyBorder="1" applyAlignment="1">
      <alignment horizontal="center" vertical="center" wrapText="1"/>
    </xf>
    <xf numFmtId="179" fontId="8" fillId="2" borderId="7" xfId="0" applyNumberFormat="1" applyFont="1" applyFill="1" applyBorder="1" applyAlignment="1">
      <alignment horizontal="center" vertical="center" wrapText="1"/>
    </xf>
    <xf numFmtId="177" fontId="8" fillId="2" borderId="7" xfId="0" applyNumberFormat="1" applyFont="1" applyFill="1" applyBorder="1" applyAlignment="1">
      <alignment horizontal="center" vertical="center" wrapText="1"/>
    </xf>
    <xf numFmtId="178" fontId="8" fillId="0" borderId="7" xfId="0" applyNumberFormat="1" applyFont="1" applyFill="1" applyBorder="1" applyAlignment="1">
      <alignment horizontal="center" vertical="center" wrapText="1"/>
    </xf>
    <xf numFmtId="3" fontId="8" fillId="0" borderId="7"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179" fontId="3" fillId="3" borderId="1" xfId="0" applyNumberFormat="1" applyFont="1" applyFill="1" applyBorder="1" applyAlignment="1">
      <alignment horizontal="center" vertical="center"/>
    </xf>
    <xf numFmtId="177" fontId="3" fillId="0" borderId="1" xfId="53" applyNumberFormat="1" applyFont="1" applyFill="1" applyBorder="1" applyAlignment="1">
      <alignment horizontal="center" vertical="center" wrapText="1"/>
    </xf>
    <xf numFmtId="177" fontId="3" fillId="0" borderId="1" xfId="52" applyNumberFormat="1" applyFont="1" applyFill="1" applyBorder="1" applyAlignment="1">
      <alignment horizontal="center" vertical="center" wrapText="1"/>
    </xf>
    <xf numFmtId="180" fontId="3" fillId="3" borderId="1" xfId="0" applyNumberFormat="1" applyFont="1" applyFill="1" applyBorder="1" applyAlignment="1">
      <alignment horizontal="center" vertical="center"/>
    </xf>
    <xf numFmtId="182" fontId="3" fillId="0" borderId="3" xfId="0" applyNumberFormat="1" applyFont="1" applyBorder="1" applyAlignment="1">
      <alignment horizontal="center" vertical="center" wrapText="1"/>
    </xf>
    <xf numFmtId="0" fontId="3" fillId="0" borderId="1" xfId="0" applyFont="1" applyBorder="1" applyAlignment="1">
      <alignment vertical="center" wrapText="1"/>
    </xf>
    <xf numFmtId="182" fontId="3" fillId="0" borderId="1" xfId="0" applyNumberFormat="1" applyFont="1" applyBorder="1" applyAlignment="1">
      <alignment horizontal="center" vertical="center"/>
    </xf>
    <xf numFmtId="0" fontId="3" fillId="0" borderId="1" xfId="0" applyFont="1" applyBorder="1">
      <alignment vertical="center"/>
    </xf>
    <xf numFmtId="182" fontId="3" fillId="0" borderId="1" xfId="0" applyNumberFormat="1" applyFont="1" applyBorder="1" applyAlignment="1">
      <alignment horizontal="center" vertical="center" wrapText="1"/>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wrapText="1"/>
    </xf>
    <xf numFmtId="178" fontId="1" fillId="3"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178" fontId="1" fillId="0" borderId="1" xfId="0" applyNumberFormat="1" applyFont="1" applyBorder="1" applyAlignment="1">
      <alignment horizontal="center" vertical="center" wrapText="1"/>
    </xf>
    <xf numFmtId="183" fontId="9" fillId="2" borderId="1" xfId="0" applyNumberFormat="1" applyFont="1" applyFill="1" applyBorder="1" applyAlignment="1">
      <alignment horizontal="center" vertical="center" wrapText="1"/>
    </xf>
    <xf numFmtId="183" fontId="1" fillId="3" borderId="1" xfId="0" applyNumberFormat="1" applyFont="1" applyFill="1" applyBorder="1" applyAlignment="1">
      <alignment horizontal="center" vertical="center"/>
    </xf>
    <xf numFmtId="179" fontId="3" fillId="0" borderId="1" xfId="0" applyNumberFormat="1" applyFont="1" applyBorder="1" applyAlignment="1">
      <alignment horizontal="center" vertical="center" wrapText="1"/>
    </xf>
    <xf numFmtId="178" fontId="1" fillId="0" borderId="1" xfId="53"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wrapText="1"/>
    </xf>
    <xf numFmtId="178" fontId="1" fillId="0" borderId="1" xfId="0" applyNumberFormat="1" applyFont="1" applyBorder="1" applyAlignment="1">
      <alignment horizontal="center" vertical="center"/>
    </xf>
    <xf numFmtId="178" fontId="3" fillId="3" borderId="1" xfId="0" applyNumberFormat="1" applyFont="1" applyFill="1" applyBorder="1" applyAlignment="1">
      <alignment horizontal="center" vertical="center"/>
    </xf>
    <xf numFmtId="0" fontId="5" fillId="0" borderId="0" xfId="0" applyFont="1">
      <alignment vertical="center"/>
    </xf>
    <xf numFmtId="0" fontId="3" fillId="2" borderId="1" xfId="49" applyFont="1" applyFill="1" applyBorder="1" applyAlignment="1">
      <alignment horizontal="center" vertical="center" wrapText="1"/>
    </xf>
    <xf numFmtId="0" fontId="8" fillId="2" borderId="8" xfId="0" applyNumberFormat="1" applyFont="1" applyFill="1" applyBorder="1" applyAlignment="1">
      <alignment horizontal="center" vertical="center" wrapText="1"/>
    </xf>
    <xf numFmtId="0" fontId="3" fillId="0" borderId="1" xfId="53" applyFont="1" applyFill="1" applyBorder="1" applyAlignment="1">
      <alignment horizontal="left" vertical="center" wrapText="1"/>
    </xf>
    <xf numFmtId="0" fontId="3" fillId="0" borderId="1" xfId="53" applyFont="1" applyFill="1" applyBorder="1" applyAlignment="1">
      <alignment horizontal="justify" vertical="center" wrapText="1"/>
    </xf>
    <xf numFmtId="0" fontId="3" fillId="2" borderId="1" xfId="0" applyFont="1" applyFill="1" applyBorder="1" applyAlignment="1">
      <alignment vertical="center" wrapText="1"/>
    </xf>
    <xf numFmtId="49" fontId="3" fillId="2" borderId="1" xfId="0" applyNumberFormat="1" applyFont="1" applyFill="1" applyBorder="1" applyAlignment="1">
      <alignment horizontal="left" vertical="center" wrapText="1"/>
    </xf>
    <xf numFmtId="0" fontId="2" fillId="3" borderId="1" xfId="0" applyFont="1" applyFill="1" applyBorder="1">
      <alignment vertical="center"/>
    </xf>
    <xf numFmtId="0" fontId="2" fillId="3"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84" fontId="3" fillId="0" borderId="1" xfId="0"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2" xfId="49"/>
    <cellStyle name="常规 11" xfId="50"/>
    <cellStyle name="常规_自治区下达塔城2007年财政扶贫资金项目下达计划表－1048万元 2 2" xfId="51"/>
    <cellStyle name="常规 4"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0</xdr:colOff>
      <xdr:row>77</xdr:row>
      <xdr:rowOff>0</xdr:rowOff>
    </xdr:from>
    <xdr:to>
      <xdr:col>7</xdr:col>
      <xdr:colOff>76140</xdr:colOff>
      <xdr:row>77</xdr:row>
      <xdr:rowOff>667146</xdr:rowOff>
    </xdr:to>
    <xdr:sp>
      <xdr:nvSpPr>
        <xdr:cNvPr id="2" name=" "/>
        <xdr:cNvSpPr txBox="1"/>
      </xdr:nvSpPr>
      <xdr:spPr>
        <a:xfrm>
          <a:off x="4483735" y="99847400"/>
          <a:ext cx="75565" cy="6667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77</xdr:row>
      <xdr:rowOff>0</xdr:rowOff>
    </xdr:from>
    <xdr:to>
      <xdr:col>7</xdr:col>
      <xdr:colOff>76140</xdr:colOff>
      <xdr:row>77</xdr:row>
      <xdr:rowOff>667146</xdr:rowOff>
    </xdr:to>
    <xdr:sp>
      <xdr:nvSpPr>
        <xdr:cNvPr id="3" name=" "/>
        <xdr:cNvSpPr txBox="1"/>
      </xdr:nvSpPr>
      <xdr:spPr>
        <a:xfrm>
          <a:off x="4483735" y="99847400"/>
          <a:ext cx="75565" cy="6667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77</xdr:row>
      <xdr:rowOff>0</xdr:rowOff>
    </xdr:from>
    <xdr:to>
      <xdr:col>7</xdr:col>
      <xdr:colOff>76140</xdr:colOff>
      <xdr:row>77</xdr:row>
      <xdr:rowOff>667146</xdr:rowOff>
    </xdr:to>
    <xdr:sp>
      <xdr:nvSpPr>
        <xdr:cNvPr id="4" name=" "/>
        <xdr:cNvSpPr txBox="1"/>
      </xdr:nvSpPr>
      <xdr:spPr>
        <a:xfrm>
          <a:off x="4483735" y="99847400"/>
          <a:ext cx="75565" cy="6667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77</xdr:row>
      <xdr:rowOff>0</xdr:rowOff>
    </xdr:from>
    <xdr:to>
      <xdr:col>7</xdr:col>
      <xdr:colOff>76140</xdr:colOff>
      <xdr:row>77</xdr:row>
      <xdr:rowOff>667146</xdr:rowOff>
    </xdr:to>
    <xdr:sp>
      <xdr:nvSpPr>
        <xdr:cNvPr id="5" name=" "/>
        <xdr:cNvSpPr txBox="1"/>
      </xdr:nvSpPr>
      <xdr:spPr>
        <a:xfrm>
          <a:off x="4483735" y="99847400"/>
          <a:ext cx="75565" cy="6667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5"/>
  <sheetViews>
    <sheetView tabSelected="1" zoomScale="80" zoomScaleNormal="80" topLeftCell="A15" workbookViewId="0">
      <selection activeCell="L18" sqref="L18"/>
    </sheetView>
  </sheetViews>
  <sheetFormatPr defaultColWidth="9" defaultRowHeight="13.5"/>
  <cols>
    <col min="1" max="1" width="4.6" style="2" customWidth="1"/>
    <col min="2" max="2" width="6.75" style="4" customWidth="1"/>
    <col min="3" max="3" width="10.4916666666667" style="2" customWidth="1"/>
    <col min="4" max="4" width="7.875" style="2" customWidth="1"/>
    <col min="5" max="5" width="10.375" style="2" customWidth="1"/>
    <col min="6" max="6" width="5.375" style="2" customWidth="1"/>
    <col min="7" max="7" width="13.375" style="2" customWidth="1"/>
    <col min="8" max="8" width="60" style="5" customWidth="1"/>
    <col min="9" max="9" width="6.5" style="2" customWidth="1"/>
    <col min="10" max="10" width="8.59166666666667" style="2" customWidth="1"/>
    <col min="11" max="11" width="13.9" style="2" customWidth="1"/>
    <col min="12" max="12" width="14.05" style="2" customWidth="1"/>
    <col min="13" max="13" width="6.80833333333333" style="2" customWidth="1"/>
    <col min="14" max="14" width="7" style="2" customWidth="1"/>
    <col min="15" max="15" width="6.58333333333333" style="2" customWidth="1"/>
    <col min="16" max="16" width="4.81666666666667" style="2" customWidth="1"/>
    <col min="17" max="18" width="6.375" style="2" customWidth="1"/>
    <col min="19" max="19" width="38.425" style="2" customWidth="1"/>
    <col min="20" max="20" width="6.76666666666667" style="2" customWidth="1"/>
    <col min="21" max="21" width="9.375" style="2" customWidth="1"/>
    <col min="22" max="22" width="7.25" style="2" customWidth="1"/>
    <col min="23" max="16384" width="9" style="2"/>
  </cols>
  <sheetData>
    <row r="1" ht="32" customHeight="1" spans="1:23">
      <c r="A1" s="6" t="s">
        <v>0</v>
      </c>
      <c r="B1" s="7"/>
      <c r="C1" s="6"/>
      <c r="D1" s="6"/>
      <c r="E1" s="6"/>
      <c r="F1" s="6"/>
      <c r="G1" s="6"/>
      <c r="H1" s="8"/>
      <c r="I1" s="6"/>
      <c r="J1" s="6"/>
      <c r="K1" s="6"/>
      <c r="L1" s="6"/>
      <c r="M1" s="6"/>
      <c r="N1" s="6"/>
      <c r="O1" s="6"/>
      <c r="P1" s="6"/>
      <c r="Q1" s="6"/>
      <c r="R1" s="6"/>
      <c r="S1" s="6"/>
      <c r="T1" s="6"/>
      <c r="U1" s="6"/>
      <c r="V1" s="6"/>
      <c r="W1" s="6"/>
    </row>
    <row r="2" s="1" customFormat="1" ht="26" customHeight="1" spans="1:21">
      <c r="A2" s="9" t="s">
        <v>1</v>
      </c>
      <c r="B2" s="9"/>
      <c r="C2" s="9"/>
      <c r="D2" s="9"/>
      <c r="E2" s="9"/>
      <c r="F2" s="9"/>
      <c r="G2" s="9"/>
      <c r="H2" s="9"/>
      <c r="I2" s="51"/>
      <c r="J2" s="51"/>
      <c r="K2" s="51"/>
      <c r="L2" s="51"/>
      <c r="M2" s="51" t="s">
        <v>2</v>
      </c>
      <c r="N2" s="51"/>
      <c r="O2" s="51"/>
      <c r="P2" s="51"/>
      <c r="Q2" s="51"/>
      <c r="R2" s="51"/>
      <c r="S2" s="51"/>
      <c r="T2" s="51"/>
      <c r="U2" s="51"/>
    </row>
    <row r="3" ht="20" customHeight="1" spans="1:23">
      <c r="A3" s="10" t="s">
        <v>3</v>
      </c>
      <c r="B3" s="11" t="s">
        <v>4</v>
      </c>
      <c r="C3" s="10" t="s">
        <v>5</v>
      </c>
      <c r="D3" s="10" t="s">
        <v>6</v>
      </c>
      <c r="E3" s="10" t="s">
        <v>7</v>
      </c>
      <c r="F3" s="10" t="s">
        <v>8</v>
      </c>
      <c r="G3" s="10" t="s">
        <v>9</v>
      </c>
      <c r="H3" s="12" t="s">
        <v>10</v>
      </c>
      <c r="I3" s="10" t="s">
        <v>11</v>
      </c>
      <c r="J3" s="10" t="s">
        <v>12</v>
      </c>
      <c r="K3" s="11" t="s">
        <v>13</v>
      </c>
      <c r="L3" s="52" t="s">
        <v>14</v>
      </c>
      <c r="M3" s="53"/>
      <c r="N3" s="53"/>
      <c r="O3" s="53"/>
      <c r="P3" s="54"/>
      <c r="Q3" s="10" t="s">
        <v>15</v>
      </c>
      <c r="R3" s="10" t="s">
        <v>16</v>
      </c>
      <c r="S3" s="10" t="s">
        <v>17</v>
      </c>
      <c r="T3" s="52" t="s">
        <v>18</v>
      </c>
      <c r="U3" s="54"/>
      <c r="V3" s="53" t="s">
        <v>19</v>
      </c>
      <c r="W3" s="54"/>
    </row>
    <row r="4" ht="54" customHeight="1" spans="1:23">
      <c r="A4" s="10"/>
      <c r="B4" s="13"/>
      <c r="C4" s="10"/>
      <c r="D4" s="10"/>
      <c r="E4" s="10"/>
      <c r="F4" s="10"/>
      <c r="G4" s="10"/>
      <c r="H4" s="12"/>
      <c r="I4" s="10"/>
      <c r="J4" s="10"/>
      <c r="K4" s="13"/>
      <c r="L4" s="10" t="s">
        <v>20</v>
      </c>
      <c r="M4" s="10" t="s">
        <v>21</v>
      </c>
      <c r="N4" s="10" t="s">
        <v>22</v>
      </c>
      <c r="O4" s="10" t="s">
        <v>23</v>
      </c>
      <c r="P4" s="10" t="s">
        <v>24</v>
      </c>
      <c r="Q4" s="10"/>
      <c r="R4" s="10"/>
      <c r="S4" s="10"/>
      <c r="T4" s="10" t="s">
        <v>25</v>
      </c>
      <c r="U4" s="10" t="s">
        <v>26</v>
      </c>
      <c r="V4" s="10" t="s">
        <v>27</v>
      </c>
      <c r="W4" s="10" t="s">
        <v>28</v>
      </c>
    </row>
    <row r="5" s="2" customFormat="1" ht="90" customHeight="1" spans="1:23">
      <c r="A5" s="14">
        <v>1</v>
      </c>
      <c r="B5" s="15" t="s">
        <v>29</v>
      </c>
      <c r="C5" s="16" t="s">
        <v>30</v>
      </c>
      <c r="D5" s="17" t="s">
        <v>31</v>
      </c>
      <c r="E5" s="18" t="s">
        <v>32</v>
      </c>
      <c r="F5" s="18" t="s">
        <v>33</v>
      </c>
      <c r="G5" s="18" t="s">
        <v>34</v>
      </c>
      <c r="H5" s="19" t="s">
        <v>35</v>
      </c>
      <c r="I5" s="18" t="s">
        <v>36</v>
      </c>
      <c r="J5" s="18">
        <v>2</v>
      </c>
      <c r="K5" s="17">
        <v>85</v>
      </c>
      <c r="L5" s="17">
        <v>85</v>
      </c>
      <c r="M5" s="17"/>
      <c r="N5" s="17"/>
      <c r="O5" s="17"/>
      <c r="P5" s="17"/>
      <c r="Q5" s="18" t="s">
        <v>37</v>
      </c>
      <c r="R5" s="18" t="s">
        <v>38</v>
      </c>
      <c r="S5" s="50" t="s">
        <v>39</v>
      </c>
      <c r="T5" s="32">
        <v>3446</v>
      </c>
      <c r="U5" s="32">
        <v>574</v>
      </c>
      <c r="V5" s="32">
        <v>13556</v>
      </c>
      <c r="W5" s="32">
        <v>2172</v>
      </c>
    </row>
    <row r="6" s="2" customFormat="1" ht="218" customHeight="1" spans="1:23">
      <c r="A6" s="14">
        <v>2</v>
      </c>
      <c r="B6" s="15" t="s">
        <v>40</v>
      </c>
      <c r="C6" s="17" t="s">
        <v>41</v>
      </c>
      <c r="D6" s="18" t="s">
        <v>42</v>
      </c>
      <c r="E6" s="18" t="s">
        <v>43</v>
      </c>
      <c r="F6" s="18" t="s">
        <v>33</v>
      </c>
      <c r="G6" s="18" t="s">
        <v>44</v>
      </c>
      <c r="H6" s="20" t="s">
        <v>45</v>
      </c>
      <c r="I6" s="18" t="s">
        <v>46</v>
      </c>
      <c r="J6" s="18">
        <v>5</v>
      </c>
      <c r="K6" s="55">
        <v>354.51</v>
      </c>
      <c r="L6" s="55">
        <v>354.51</v>
      </c>
      <c r="M6" s="17"/>
      <c r="N6" s="17"/>
      <c r="O6" s="17"/>
      <c r="P6" s="17"/>
      <c r="Q6" s="18" t="s">
        <v>37</v>
      </c>
      <c r="R6" s="18" t="s">
        <v>38</v>
      </c>
      <c r="S6" s="69" t="s">
        <v>47</v>
      </c>
      <c r="T6" s="32">
        <v>622</v>
      </c>
      <c r="U6" s="32">
        <v>165</v>
      </c>
      <c r="V6" s="32">
        <v>2628</v>
      </c>
      <c r="W6" s="32">
        <v>653</v>
      </c>
    </row>
    <row r="7" s="2" customFormat="1" ht="101" customHeight="1" spans="1:23">
      <c r="A7" s="14">
        <v>3</v>
      </c>
      <c r="B7" s="15" t="s">
        <v>48</v>
      </c>
      <c r="C7" s="18" t="s">
        <v>49</v>
      </c>
      <c r="D7" s="18" t="s">
        <v>42</v>
      </c>
      <c r="E7" s="18" t="s">
        <v>43</v>
      </c>
      <c r="F7" s="18" t="s">
        <v>33</v>
      </c>
      <c r="G7" s="18" t="s">
        <v>50</v>
      </c>
      <c r="H7" s="20" t="s">
        <v>51</v>
      </c>
      <c r="I7" s="18" t="s">
        <v>46</v>
      </c>
      <c r="J7" s="18">
        <v>5</v>
      </c>
      <c r="K7" s="17">
        <v>250</v>
      </c>
      <c r="L7" s="56">
        <v>250</v>
      </c>
      <c r="M7" s="17"/>
      <c r="N7" s="17"/>
      <c r="O7" s="17"/>
      <c r="P7" s="17"/>
      <c r="Q7" s="18" t="s">
        <v>37</v>
      </c>
      <c r="R7" s="18" t="s">
        <v>38</v>
      </c>
      <c r="S7" s="69" t="s">
        <v>52</v>
      </c>
      <c r="T7" s="14">
        <v>902</v>
      </c>
      <c r="U7" s="14">
        <v>208</v>
      </c>
      <c r="V7" s="14">
        <v>3142</v>
      </c>
      <c r="W7" s="14">
        <v>801</v>
      </c>
    </row>
    <row r="8" s="2" customFormat="1" ht="76" customHeight="1" spans="1:23">
      <c r="A8" s="14">
        <v>4</v>
      </c>
      <c r="B8" s="15" t="s">
        <v>53</v>
      </c>
      <c r="C8" s="18" t="s">
        <v>54</v>
      </c>
      <c r="D8" s="18" t="s">
        <v>31</v>
      </c>
      <c r="E8" s="18" t="s">
        <v>55</v>
      </c>
      <c r="F8" s="18" t="s">
        <v>33</v>
      </c>
      <c r="G8" s="21" t="s">
        <v>56</v>
      </c>
      <c r="H8" s="22" t="s">
        <v>57</v>
      </c>
      <c r="I8" s="18" t="s">
        <v>58</v>
      </c>
      <c r="J8" s="18">
        <v>400</v>
      </c>
      <c r="K8" s="17">
        <v>120</v>
      </c>
      <c r="L8" s="17">
        <v>120</v>
      </c>
      <c r="M8" s="17"/>
      <c r="N8" s="17"/>
      <c r="O8" s="17"/>
      <c r="P8" s="17"/>
      <c r="Q8" s="18" t="s">
        <v>37</v>
      </c>
      <c r="R8" s="18" t="s">
        <v>38</v>
      </c>
      <c r="S8" s="20" t="s">
        <v>59</v>
      </c>
      <c r="T8" s="18">
        <v>2065</v>
      </c>
      <c r="U8" s="18">
        <v>259</v>
      </c>
      <c r="V8" s="18">
        <v>7930</v>
      </c>
      <c r="W8" s="18">
        <v>945</v>
      </c>
    </row>
    <row r="9" s="2" customFormat="1" ht="82" customHeight="1" spans="1:23">
      <c r="A9" s="14">
        <v>5</v>
      </c>
      <c r="B9" s="15" t="s">
        <v>60</v>
      </c>
      <c r="C9" s="23" t="s">
        <v>61</v>
      </c>
      <c r="D9" s="18" t="s">
        <v>42</v>
      </c>
      <c r="E9" s="18" t="s">
        <v>62</v>
      </c>
      <c r="F9" s="18" t="s">
        <v>33</v>
      </c>
      <c r="G9" s="18" t="s">
        <v>63</v>
      </c>
      <c r="H9" s="20" t="s">
        <v>64</v>
      </c>
      <c r="I9" s="18" t="s">
        <v>65</v>
      </c>
      <c r="J9" s="18">
        <v>7900</v>
      </c>
      <c r="K9" s="56">
        <v>102.7</v>
      </c>
      <c r="L9" s="56">
        <v>102.7</v>
      </c>
      <c r="M9" s="17"/>
      <c r="N9" s="17"/>
      <c r="O9" s="17"/>
      <c r="P9" s="17"/>
      <c r="Q9" s="18" t="s">
        <v>37</v>
      </c>
      <c r="R9" s="18" t="s">
        <v>38</v>
      </c>
      <c r="S9" s="20" t="s">
        <v>66</v>
      </c>
      <c r="T9" s="32">
        <v>364</v>
      </c>
      <c r="U9" s="32">
        <v>134</v>
      </c>
      <c r="V9" s="32">
        <v>1536</v>
      </c>
      <c r="W9" s="32">
        <v>603</v>
      </c>
    </row>
    <row r="10" s="2" customFormat="1" ht="80" customHeight="1" spans="1:23">
      <c r="A10" s="14">
        <v>6</v>
      </c>
      <c r="B10" s="15" t="s">
        <v>67</v>
      </c>
      <c r="C10" s="17" t="s">
        <v>68</v>
      </c>
      <c r="D10" s="18" t="s">
        <v>42</v>
      </c>
      <c r="E10" s="18" t="s">
        <v>69</v>
      </c>
      <c r="F10" s="18" t="s">
        <v>33</v>
      </c>
      <c r="G10" s="18" t="s">
        <v>44</v>
      </c>
      <c r="H10" s="20" t="s">
        <v>70</v>
      </c>
      <c r="I10" s="18" t="s">
        <v>71</v>
      </c>
      <c r="J10" s="18">
        <v>5.25</v>
      </c>
      <c r="K10" s="55">
        <v>27.95</v>
      </c>
      <c r="L10" s="55">
        <v>27.95</v>
      </c>
      <c r="M10" s="17"/>
      <c r="N10" s="17"/>
      <c r="O10" s="17"/>
      <c r="P10" s="17"/>
      <c r="Q10" s="18" t="s">
        <v>37</v>
      </c>
      <c r="R10" s="18" t="s">
        <v>38</v>
      </c>
      <c r="S10" s="69" t="s">
        <v>72</v>
      </c>
      <c r="T10" s="32">
        <v>622</v>
      </c>
      <c r="U10" s="32">
        <v>165</v>
      </c>
      <c r="V10" s="32">
        <v>2628</v>
      </c>
      <c r="W10" s="32">
        <v>653</v>
      </c>
    </row>
    <row r="11" s="2" customFormat="1" ht="104" customHeight="1" spans="1:23">
      <c r="A11" s="14">
        <v>7</v>
      </c>
      <c r="B11" s="15" t="s">
        <v>73</v>
      </c>
      <c r="C11" s="18" t="s">
        <v>74</v>
      </c>
      <c r="D11" s="18" t="s">
        <v>31</v>
      </c>
      <c r="E11" s="18" t="s">
        <v>75</v>
      </c>
      <c r="F11" s="18" t="s">
        <v>33</v>
      </c>
      <c r="G11" s="18" t="s">
        <v>76</v>
      </c>
      <c r="H11" s="20" t="s">
        <v>77</v>
      </c>
      <c r="I11" s="18" t="s">
        <v>78</v>
      </c>
      <c r="J11" s="18">
        <v>1.438</v>
      </c>
      <c r="K11" s="55">
        <v>96.93</v>
      </c>
      <c r="L11" s="57">
        <v>96.93</v>
      </c>
      <c r="M11" s="17"/>
      <c r="N11" s="17"/>
      <c r="O11" s="17"/>
      <c r="P11" s="17"/>
      <c r="Q11" s="18" t="s">
        <v>37</v>
      </c>
      <c r="R11" s="18" t="s">
        <v>38</v>
      </c>
      <c r="S11" s="70" t="s">
        <v>79</v>
      </c>
      <c r="T11" s="32">
        <v>1144</v>
      </c>
      <c r="U11" s="32">
        <v>147</v>
      </c>
      <c r="V11" s="32">
        <v>4740</v>
      </c>
      <c r="W11" s="32">
        <v>653</v>
      </c>
    </row>
    <row r="12" s="2" customFormat="1" ht="101" customHeight="1" spans="1:23">
      <c r="A12" s="14">
        <v>8</v>
      </c>
      <c r="B12" s="15" t="s">
        <v>80</v>
      </c>
      <c r="C12" s="18" t="s">
        <v>81</v>
      </c>
      <c r="D12" s="18" t="s">
        <v>31</v>
      </c>
      <c r="E12" s="18" t="s">
        <v>75</v>
      </c>
      <c r="F12" s="18" t="s">
        <v>33</v>
      </c>
      <c r="G12" s="18" t="s">
        <v>50</v>
      </c>
      <c r="H12" s="20" t="s">
        <v>82</v>
      </c>
      <c r="I12" s="18" t="s">
        <v>78</v>
      </c>
      <c r="J12" s="18">
        <v>3</v>
      </c>
      <c r="K12" s="17">
        <v>195</v>
      </c>
      <c r="L12" s="17">
        <v>195</v>
      </c>
      <c r="M12" s="17"/>
      <c r="N12" s="17"/>
      <c r="O12" s="17"/>
      <c r="P12" s="17"/>
      <c r="Q12" s="18" t="s">
        <v>37</v>
      </c>
      <c r="R12" s="18" t="s">
        <v>38</v>
      </c>
      <c r="S12" s="70" t="s">
        <v>79</v>
      </c>
      <c r="T12" s="32">
        <v>902</v>
      </c>
      <c r="U12" s="32">
        <v>208</v>
      </c>
      <c r="V12" s="32">
        <v>3142</v>
      </c>
      <c r="W12" s="32">
        <v>801</v>
      </c>
    </row>
    <row r="13" s="2" customFormat="1" ht="90" customHeight="1" spans="1:23">
      <c r="A13" s="14">
        <v>9</v>
      </c>
      <c r="B13" s="15" t="s">
        <v>83</v>
      </c>
      <c r="C13" s="18" t="s">
        <v>84</v>
      </c>
      <c r="D13" s="18" t="s">
        <v>31</v>
      </c>
      <c r="E13" s="18" t="s">
        <v>75</v>
      </c>
      <c r="F13" s="18" t="s">
        <v>33</v>
      </c>
      <c r="G13" s="18" t="s">
        <v>85</v>
      </c>
      <c r="H13" s="20" t="s">
        <v>86</v>
      </c>
      <c r="I13" s="18" t="s">
        <v>78</v>
      </c>
      <c r="J13" s="18">
        <v>3</v>
      </c>
      <c r="K13" s="17">
        <v>171</v>
      </c>
      <c r="L13" s="17">
        <v>171</v>
      </c>
      <c r="M13" s="17"/>
      <c r="N13" s="17"/>
      <c r="O13" s="17"/>
      <c r="P13" s="17"/>
      <c r="Q13" s="18" t="s">
        <v>37</v>
      </c>
      <c r="R13" s="18" t="s">
        <v>38</v>
      </c>
      <c r="S13" s="70" t="s">
        <v>79</v>
      </c>
      <c r="T13" s="32">
        <v>812</v>
      </c>
      <c r="U13" s="32">
        <v>128</v>
      </c>
      <c r="V13" s="32">
        <v>3161</v>
      </c>
      <c r="W13" s="32">
        <v>465</v>
      </c>
    </row>
    <row r="14" s="2" customFormat="1" ht="183" customHeight="1" spans="1:23">
      <c r="A14" s="14">
        <v>10</v>
      </c>
      <c r="B14" s="15" t="s">
        <v>87</v>
      </c>
      <c r="C14" s="15" t="s">
        <v>88</v>
      </c>
      <c r="D14" s="15" t="s">
        <v>31</v>
      </c>
      <c r="E14" s="15" t="s">
        <v>89</v>
      </c>
      <c r="F14" s="24" t="s">
        <v>33</v>
      </c>
      <c r="G14" s="15" t="s">
        <v>85</v>
      </c>
      <c r="H14" s="25" t="s">
        <v>90</v>
      </c>
      <c r="I14" s="18" t="s">
        <v>78</v>
      </c>
      <c r="J14" s="18">
        <v>24.95</v>
      </c>
      <c r="K14" s="55">
        <v>339.43</v>
      </c>
      <c r="L14" s="55">
        <v>339.43</v>
      </c>
      <c r="M14" s="17"/>
      <c r="N14" s="17"/>
      <c r="O14" s="17"/>
      <c r="P14" s="17"/>
      <c r="Q14" s="15" t="s">
        <v>37</v>
      </c>
      <c r="R14" s="15" t="s">
        <v>38</v>
      </c>
      <c r="S14" s="25" t="s">
        <v>91</v>
      </c>
      <c r="T14" s="32">
        <v>812</v>
      </c>
      <c r="U14" s="32">
        <v>128</v>
      </c>
      <c r="V14" s="32">
        <v>3161</v>
      </c>
      <c r="W14" s="32">
        <v>465</v>
      </c>
    </row>
    <row r="15" s="2" customFormat="1" ht="270" customHeight="1" spans="1:23">
      <c r="A15" s="14">
        <v>11</v>
      </c>
      <c r="B15" s="15" t="s">
        <v>92</v>
      </c>
      <c r="C15" s="15" t="s">
        <v>93</v>
      </c>
      <c r="D15" s="15" t="s">
        <v>42</v>
      </c>
      <c r="E15" s="15" t="s">
        <v>94</v>
      </c>
      <c r="F15" s="26" t="s">
        <v>33</v>
      </c>
      <c r="G15" s="15" t="s">
        <v>63</v>
      </c>
      <c r="H15" s="25" t="s">
        <v>95</v>
      </c>
      <c r="I15" s="18" t="s">
        <v>46</v>
      </c>
      <c r="J15" s="18">
        <v>1</v>
      </c>
      <c r="K15" s="55">
        <v>399.03</v>
      </c>
      <c r="L15" s="55">
        <v>399.03</v>
      </c>
      <c r="M15" s="17"/>
      <c r="N15" s="17"/>
      <c r="O15" s="17"/>
      <c r="P15" s="17"/>
      <c r="Q15" s="15" t="s">
        <v>37</v>
      </c>
      <c r="R15" s="15" t="s">
        <v>38</v>
      </c>
      <c r="S15" s="71" t="s">
        <v>96</v>
      </c>
      <c r="T15" s="32">
        <v>364</v>
      </c>
      <c r="U15" s="32">
        <v>134</v>
      </c>
      <c r="V15" s="32">
        <v>1536</v>
      </c>
      <c r="W15" s="32">
        <v>603</v>
      </c>
    </row>
    <row r="16" ht="30" customHeight="1" spans="1:23">
      <c r="A16" s="27" t="s">
        <v>97</v>
      </c>
      <c r="B16" s="28"/>
      <c r="C16" s="29"/>
      <c r="D16" s="29"/>
      <c r="E16" s="29"/>
      <c r="F16" s="29"/>
      <c r="G16" s="29"/>
      <c r="H16" s="30"/>
      <c r="I16" s="58"/>
      <c r="J16" s="58"/>
      <c r="K16" s="59">
        <f>SUM(K5:K15)</f>
        <v>2141.55</v>
      </c>
      <c r="L16" s="59">
        <f>SUM(L5:L15)</f>
        <v>2141.55</v>
      </c>
      <c r="M16" s="58"/>
      <c r="N16" s="58"/>
      <c r="O16" s="58"/>
      <c r="P16" s="58"/>
      <c r="Q16" s="58"/>
      <c r="R16" s="58"/>
      <c r="S16" s="58"/>
      <c r="T16" s="58">
        <f>SUM(T5:T15)</f>
        <v>12055</v>
      </c>
      <c r="U16" s="58">
        <f>SUM(U5:U15)</f>
        <v>2250</v>
      </c>
      <c r="V16" s="58">
        <f>SUM(V5:V15)</f>
        <v>47160</v>
      </c>
      <c r="W16" s="58">
        <f>SUM(W5:W15)</f>
        <v>8814</v>
      </c>
    </row>
    <row r="17" s="2" customFormat="1" ht="138" customHeight="1" spans="1:23">
      <c r="A17" s="31">
        <v>12</v>
      </c>
      <c r="B17" s="18" t="s">
        <v>98</v>
      </c>
      <c r="C17" s="18" t="s">
        <v>99</v>
      </c>
      <c r="D17" s="18" t="s">
        <v>31</v>
      </c>
      <c r="E17" s="18" t="s">
        <v>32</v>
      </c>
      <c r="F17" s="32" t="s">
        <v>33</v>
      </c>
      <c r="G17" s="18" t="s">
        <v>100</v>
      </c>
      <c r="H17" s="20" t="s">
        <v>101</v>
      </c>
      <c r="I17" s="18" t="s">
        <v>36</v>
      </c>
      <c r="J17" s="18">
        <v>9</v>
      </c>
      <c r="K17" s="55">
        <v>219.4</v>
      </c>
      <c r="L17" s="55">
        <v>219.4</v>
      </c>
      <c r="M17" s="32"/>
      <c r="N17" s="32"/>
      <c r="O17" s="32"/>
      <c r="P17" s="32"/>
      <c r="Q17" s="18" t="s">
        <v>102</v>
      </c>
      <c r="R17" s="18" t="s">
        <v>103</v>
      </c>
      <c r="S17" s="18" t="s">
        <v>104</v>
      </c>
      <c r="T17" s="18">
        <v>3209</v>
      </c>
      <c r="U17" s="18">
        <v>269</v>
      </c>
      <c r="V17" s="18">
        <v>12238</v>
      </c>
      <c r="W17" s="18">
        <v>1020</v>
      </c>
    </row>
    <row r="18" s="2" customFormat="1" ht="139" customHeight="1" spans="1:23">
      <c r="A18" s="31">
        <v>13</v>
      </c>
      <c r="B18" s="18" t="s">
        <v>105</v>
      </c>
      <c r="C18" s="18" t="s">
        <v>106</v>
      </c>
      <c r="D18" s="18" t="s">
        <v>42</v>
      </c>
      <c r="E18" s="18" t="s">
        <v>62</v>
      </c>
      <c r="F18" s="18" t="s">
        <v>33</v>
      </c>
      <c r="G18" s="18" t="s">
        <v>107</v>
      </c>
      <c r="H18" s="20" t="s">
        <v>108</v>
      </c>
      <c r="I18" s="18" t="s">
        <v>109</v>
      </c>
      <c r="J18" s="18">
        <v>39</v>
      </c>
      <c r="K18" s="55">
        <v>253.4</v>
      </c>
      <c r="L18" s="55">
        <v>253.4</v>
      </c>
      <c r="M18" s="32"/>
      <c r="N18" s="32"/>
      <c r="O18" s="32"/>
      <c r="P18" s="32"/>
      <c r="Q18" s="18" t="s">
        <v>102</v>
      </c>
      <c r="R18" s="18" t="s">
        <v>103</v>
      </c>
      <c r="S18" s="18" t="s">
        <v>110</v>
      </c>
      <c r="T18" s="18">
        <v>1606</v>
      </c>
      <c r="U18" s="18">
        <v>355</v>
      </c>
      <c r="V18" s="18">
        <v>7212</v>
      </c>
      <c r="W18" s="18">
        <v>1557</v>
      </c>
    </row>
    <row r="19" s="2" customFormat="1" ht="98" customHeight="1" spans="1:23">
      <c r="A19" s="31">
        <v>14</v>
      </c>
      <c r="B19" s="18" t="s">
        <v>111</v>
      </c>
      <c r="C19" s="18" t="s">
        <v>112</v>
      </c>
      <c r="D19" s="18" t="s">
        <v>31</v>
      </c>
      <c r="E19" s="18" t="s">
        <v>55</v>
      </c>
      <c r="F19" s="18" t="s">
        <v>33</v>
      </c>
      <c r="G19" s="18" t="s">
        <v>113</v>
      </c>
      <c r="H19" s="20" t="s">
        <v>114</v>
      </c>
      <c r="I19" s="18" t="s">
        <v>58</v>
      </c>
      <c r="J19" s="18">
        <v>210</v>
      </c>
      <c r="K19" s="55">
        <v>81.5</v>
      </c>
      <c r="L19" s="55">
        <v>81.5</v>
      </c>
      <c r="M19" s="32"/>
      <c r="N19" s="32"/>
      <c r="O19" s="32"/>
      <c r="P19" s="32"/>
      <c r="Q19" s="18" t="s">
        <v>102</v>
      </c>
      <c r="R19" s="18" t="s">
        <v>103</v>
      </c>
      <c r="S19" s="18" t="s">
        <v>115</v>
      </c>
      <c r="T19" s="18">
        <v>3182</v>
      </c>
      <c r="U19" s="18">
        <v>45</v>
      </c>
      <c r="V19" s="18">
        <v>10879</v>
      </c>
      <c r="W19" s="18">
        <v>157</v>
      </c>
    </row>
    <row r="20" s="2" customFormat="1" ht="103" customHeight="1" spans="1:23">
      <c r="A20" s="31">
        <v>15</v>
      </c>
      <c r="B20" s="18" t="s">
        <v>116</v>
      </c>
      <c r="C20" s="18" t="s">
        <v>117</v>
      </c>
      <c r="D20" s="18" t="s">
        <v>31</v>
      </c>
      <c r="E20" s="18" t="s">
        <v>75</v>
      </c>
      <c r="F20" s="18" t="s">
        <v>33</v>
      </c>
      <c r="G20" s="18" t="s">
        <v>118</v>
      </c>
      <c r="H20" s="20" t="s">
        <v>119</v>
      </c>
      <c r="I20" s="18" t="s">
        <v>78</v>
      </c>
      <c r="J20" s="18">
        <v>8</v>
      </c>
      <c r="K20" s="55">
        <v>400</v>
      </c>
      <c r="L20" s="55">
        <v>400</v>
      </c>
      <c r="M20" s="32"/>
      <c r="N20" s="32"/>
      <c r="O20" s="32"/>
      <c r="P20" s="32"/>
      <c r="Q20" s="18" t="s">
        <v>102</v>
      </c>
      <c r="R20" s="18" t="s">
        <v>103</v>
      </c>
      <c r="S20" s="18" t="s">
        <v>120</v>
      </c>
      <c r="T20" s="18">
        <v>385</v>
      </c>
      <c r="U20" s="18">
        <v>105</v>
      </c>
      <c r="V20" s="18">
        <v>2667</v>
      </c>
      <c r="W20" s="18">
        <v>601</v>
      </c>
    </row>
    <row r="21" s="2" customFormat="1" ht="105" customHeight="1" spans="1:23">
      <c r="A21" s="31">
        <v>16</v>
      </c>
      <c r="B21" s="18" t="s">
        <v>121</v>
      </c>
      <c r="C21" s="18" t="s">
        <v>122</v>
      </c>
      <c r="D21" s="18" t="s">
        <v>42</v>
      </c>
      <c r="E21" s="18" t="s">
        <v>123</v>
      </c>
      <c r="F21" s="18" t="s">
        <v>33</v>
      </c>
      <c r="G21" s="18" t="s">
        <v>124</v>
      </c>
      <c r="H21" s="20" t="s">
        <v>125</v>
      </c>
      <c r="I21" s="18" t="s">
        <v>126</v>
      </c>
      <c r="J21" s="18">
        <v>240</v>
      </c>
      <c r="K21" s="55">
        <v>84</v>
      </c>
      <c r="L21" s="55">
        <v>84</v>
      </c>
      <c r="M21" s="32"/>
      <c r="N21" s="32"/>
      <c r="O21" s="32"/>
      <c r="P21" s="32"/>
      <c r="Q21" s="18" t="s">
        <v>102</v>
      </c>
      <c r="R21" s="18" t="s">
        <v>103</v>
      </c>
      <c r="S21" s="18" t="s">
        <v>127</v>
      </c>
      <c r="T21" s="18">
        <v>731</v>
      </c>
      <c r="U21" s="18">
        <v>257</v>
      </c>
      <c r="V21" s="18">
        <v>2555</v>
      </c>
      <c r="W21" s="18">
        <v>939</v>
      </c>
    </row>
    <row r="22" s="2" customFormat="1" ht="108" customHeight="1" spans="1:23">
      <c r="A22" s="31">
        <v>17</v>
      </c>
      <c r="B22" s="18" t="s">
        <v>128</v>
      </c>
      <c r="C22" s="18" t="s">
        <v>129</v>
      </c>
      <c r="D22" s="18" t="s">
        <v>42</v>
      </c>
      <c r="E22" s="18" t="s">
        <v>62</v>
      </c>
      <c r="F22" s="18" t="s">
        <v>33</v>
      </c>
      <c r="G22" s="18" t="s">
        <v>130</v>
      </c>
      <c r="H22" s="20" t="s">
        <v>131</v>
      </c>
      <c r="I22" s="18" t="s">
        <v>78</v>
      </c>
      <c r="J22" s="18">
        <v>4.1</v>
      </c>
      <c r="K22" s="55">
        <v>266.5</v>
      </c>
      <c r="L22" s="55">
        <v>266.5</v>
      </c>
      <c r="M22" s="32"/>
      <c r="N22" s="32"/>
      <c r="O22" s="32"/>
      <c r="P22" s="32"/>
      <c r="Q22" s="18" t="s">
        <v>102</v>
      </c>
      <c r="R22" s="18" t="s">
        <v>103</v>
      </c>
      <c r="S22" s="18" t="s">
        <v>132</v>
      </c>
      <c r="T22" s="18">
        <v>247</v>
      </c>
      <c r="U22" s="18">
        <v>0</v>
      </c>
      <c r="V22" s="18">
        <v>650</v>
      </c>
      <c r="W22" s="18">
        <v>0</v>
      </c>
    </row>
    <row r="23" s="2" customFormat="1" ht="117" customHeight="1" spans="1:23">
      <c r="A23" s="31">
        <v>18</v>
      </c>
      <c r="B23" s="18" t="s">
        <v>133</v>
      </c>
      <c r="C23" s="18" t="s">
        <v>134</v>
      </c>
      <c r="D23" s="18" t="s">
        <v>42</v>
      </c>
      <c r="E23" s="18" t="s">
        <v>62</v>
      </c>
      <c r="F23" s="18" t="s">
        <v>33</v>
      </c>
      <c r="G23" s="18" t="s">
        <v>130</v>
      </c>
      <c r="H23" s="20" t="s">
        <v>135</v>
      </c>
      <c r="I23" s="18" t="s">
        <v>65</v>
      </c>
      <c r="J23" s="18">
        <v>2500</v>
      </c>
      <c r="K23" s="55">
        <v>172.2</v>
      </c>
      <c r="L23" s="55">
        <v>172.2</v>
      </c>
      <c r="M23" s="32"/>
      <c r="N23" s="32"/>
      <c r="O23" s="32"/>
      <c r="P23" s="32"/>
      <c r="Q23" s="18" t="s">
        <v>102</v>
      </c>
      <c r="R23" s="18" t="s">
        <v>103</v>
      </c>
      <c r="S23" s="18" t="s">
        <v>136</v>
      </c>
      <c r="T23" s="18">
        <v>247</v>
      </c>
      <c r="U23" s="18">
        <v>0</v>
      </c>
      <c r="V23" s="18">
        <v>650</v>
      </c>
      <c r="W23" s="18">
        <v>0</v>
      </c>
    </row>
    <row r="24" s="2" customFormat="1" ht="111" customHeight="1" spans="1:23">
      <c r="A24" s="31">
        <v>19</v>
      </c>
      <c r="B24" s="18" t="s">
        <v>137</v>
      </c>
      <c r="C24" s="18" t="s">
        <v>138</v>
      </c>
      <c r="D24" s="18" t="s">
        <v>42</v>
      </c>
      <c r="E24" s="18" t="s">
        <v>94</v>
      </c>
      <c r="F24" s="18" t="s">
        <v>33</v>
      </c>
      <c r="G24" s="18" t="s">
        <v>139</v>
      </c>
      <c r="H24" s="20" t="s">
        <v>140</v>
      </c>
      <c r="I24" s="18" t="s">
        <v>109</v>
      </c>
      <c r="J24" s="18">
        <v>4</v>
      </c>
      <c r="K24" s="55">
        <v>37.6</v>
      </c>
      <c r="L24" s="55">
        <v>37.6</v>
      </c>
      <c r="M24" s="32"/>
      <c r="N24" s="32"/>
      <c r="O24" s="32"/>
      <c r="P24" s="32"/>
      <c r="Q24" s="18" t="s">
        <v>102</v>
      </c>
      <c r="R24" s="18" t="s">
        <v>103</v>
      </c>
      <c r="S24" s="18" t="s">
        <v>141</v>
      </c>
      <c r="T24" s="18">
        <v>1242</v>
      </c>
      <c r="U24" s="18">
        <v>179</v>
      </c>
      <c r="V24" s="18">
        <v>3769</v>
      </c>
      <c r="W24" s="18">
        <v>939</v>
      </c>
    </row>
    <row r="25" ht="30" customHeight="1" spans="1:23">
      <c r="A25" s="33" t="s">
        <v>142</v>
      </c>
      <c r="B25" s="28"/>
      <c r="C25" s="28"/>
      <c r="D25" s="28"/>
      <c r="E25" s="28"/>
      <c r="F25" s="28"/>
      <c r="G25" s="28"/>
      <c r="H25" s="34"/>
      <c r="I25" s="58"/>
      <c r="J25" s="58"/>
      <c r="K25" s="60">
        <f>SUM(K17:K24)</f>
        <v>1514.6</v>
      </c>
      <c r="L25" s="60">
        <f>SUM(L17:L24)</f>
        <v>1514.6</v>
      </c>
      <c r="M25" s="58"/>
      <c r="N25" s="58"/>
      <c r="O25" s="58"/>
      <c r="P25" s="58"/>
      <c r="Q25" s="58"/>
      <c r="R25" s="58"/>
      <c r="S25" s="58"/>
      <c r="T25" s="58">
        <f>SUM(T17:T24)</f>
        <v>10849</v>
      </c>
      <c r="U25" s="58">
        <f>SUM(U17:U24)</f>
        <v>1210</v>
      </c>
      <c r="V25" s="58">
        <f>SUM(V17:V24)</f>
        <v>40620</v>
      </c>
      <c r="W25" s="58">
        <f>SUM(W17:W24)</f>
        <v>5213</v>
      </c>
    </row>
    <row r="26" s="2" customFormat="1" ht="90" customHeight="1" spans="1:23">
      <c r="A26" s="35">
        <v>20</v>
      </c>
      <c r="B26" s="36" t="s">
        <v>143</v>
      </c>
      <c r="C26" s="37" t="s">
        <v>144</v>
      </c>
      <c r="D26" s="37" t="s">
        <v>31</v>
      </c>
      <c r="E26" s="37" t="s">
        <v>32</v>
      </c>
      <c r="F26" s="37" t="s">
        <v>33</v>
      </c>
      <c r="G26" s="37" t="s">
        <v>145</v>
      </c>
      <c r="H26" s="38" t="s">
        <v>146</v>
      </c>
      <c r="I26" s="37" t="s">
        <v>36</v>
      </c>
      <c r="J26" s="37">
        <v>6</v>
      </c>
      <c r="K26" s="37">
        <v>110</v>
      </c>
      <c r="L26" s="37">
        <v>110</v>
      </c>
      <c r="M26" s="37"/>
      <c r="N26" s="37"/>
      <c r="O26" s="37"/>
      <c r="P26" s="37"/>
      <c r="Q26" s="37" t="s">
        <v>147</v>
      </c>
      <c r="R26" s="37" t="s">
        <v>148</v>
      </c>
      <c r="S26" s="38" t="s">
        <v>149</v>
      </c>
      <c r="T26" s="37">
        <v>1847</v>
      </c>
      <c r="U26" s="37">
        <v>118</v>
      </c>
      <c r="V26" s="37">
        <v>7310</v>
      </c>
      <c r="W26" s="37">
        <v>455</v>
      </c>
    </row>
    <row r="27" s="2" customFormat="1" ht="90" customHeight="1" spans="1:23">
      <c r="A27" s="35">
        <v>21</v>
      </c>
      <c r="B27" s="36" t="s">
        <v>150</v>
      </c>
      <c r="C27" s="37" t="s">
        <v>151</v>
      </c>
      <c r="D27" s="37" t="s">
        <v>42</v>
      </c>
      <c r="E27" s="37" t="s">
        <v>94</v>
      </c>
      <c r="F27" s="37" t="s">
        <v>33</v>
      </c>
      <c r="G27" s="37" t="s">
        <v>152</v>
      </c>
      <c r="H27" s="38" t="s">
        <v>153</v>
      </c>
      <c r="I27" s="37" t="s">
        <v>109</v>
      </c>
      <c r="J27" s="37">
        <v>12</v>
      </c>
      <c r="K27" s="37">
        <v>128</v>
      </c>
      <c r="L27" s="37">
        <v>128</v>
      </c>
      <c r="M27" s="37"/>
      <c r="N27" s="37"/>
      <c r="O27" s="37"/>
      <c r="P27" s="37"/>
      <c r="Q27" s="37" t="s">
        <v>147</v>
      </c>
      <c r="R27" s="37" t="s">
        <v>148</v>
      </c>
      <c r="S27" s="38" t="s">
        <v>154</v>
      </c>
      <c r="T27" s="37">
        <v>1410</v>
      </c>
      <c r="U27" s="37">
        <v>118</v>
      </c>
      <c r="V27" s="37">
        <v>5616</v>
      </c>
      <c r="W27" s="37">
        <v>455</v>
      </c>
    </row>
    <row r="28" s="2" customFormat="1" ht="368" customHeight="1" spans="1:23">
      <c r="A28" s="35">
        <v>22</v>
      </c>
      <c r="B28" s="36" t="s">
        <v>155</v>
      </c>
      <c r="C28" s="37" t="s">
        <v>156</v>
      </c>
      <c r="D28" s="37" t="s">
        <v>42</v>
      </c>
      <c r="E28" s="37" t="s">
        <v>62</v>
      </c>
      <c r="F28" s="37" t="s">
        <v>33</v>
      </c>
      <c r="G28" s="37" t="s">
        <v>157</v>
      </c>
      <c r="H28" s="38" t="s">
        <v>158</v>
      </c>
      <c r="I28" s="37" t="s">
        <v>109</v>
      </c>
      <c r="J28" s="37">
        <v>38</v>
      </c>
      <c r="K28" s="37">
        <v>158.75</v>
      </c>
      <c r="L28" s="37">
        <v>158.75</v>
      </c>
      <c r="M28" s="37"/>
      <c r="N28" s="37"/>
      <c r="O28" s="37"/>
      <c r="P28" s="37"/>
      <c r="Q28" s="37" t="s">
        <v>147</v>
      </c>
      <c r="R28" s="37" t="s">
        <v>148</v>
      </c>
      <c r="S28" s="38" t="s">
        <v>159</v>
      </c>
      <c r="T28" s="37">
        <v>1847</v>
      </c>
      <c r="U28" s="37">
        <v>118</v>
      </c>
      <c r="V28" s="37">
        <v>7310</v>
      </c>
      <c r="W28" s="37">
        <v>455</v>
      </c>
    </row>
    <row r="29" s="2" customFormat="1" ht="99" customHeight="1" spans="1:23">
      <c r="A29" s="35">
        <v>23</v>
      </c>
      <c r="B29" s="36" t="s">
        <v>160</v>
      </c>
      <c r="C29" s="37" t="s">
        <v>161</v>
      </c>
      <c r="D29" s="37" t="s">
        <v>42</v>
      </c>
      <c r="E29" s="37" t="s">
        <v>94</v>
      </c>
      <c r="F29" s="37" t="s">
        <v>33</v>
      </c>
      <c r="G29" s="37" t="s">
        <v>162</v>
      </c>
      <c r="H29" s="38" t="s">
        <v>163</v>
      </c>
      <c r="I29" s="37" t="s">
        <v>164</v>
      </c>
      <c r="J29" s="37">
        <v>9</v>
      </c>
      <c r="K29" s="37">
        <v>107</v>
      </c>
      <c r="L29" s="37">
        <v>107</v>
      </c>
      <c r="M29" s="37"/>
      <c r="N29" s="37"/>
      <c r="O29" s="37"/>
      <c r="P29" s="37"/>
      <c r="Q29" s="37" t="s">
        <v>147</v>
      </c>
      <c r="R29" s="37" t="s">
        <v>148</v>
      </c>
      <c r="S29" s="38" t="s">
        <v>165</v>
      </c>
      <c r="T29" s="39">
        <v>304</v>
      </c>
      <c r="U29" s="39">
        <v>66</v>
      </c>
      <c r="V29" s="39">
        <v>1150</v>
      </c>
      <c r="W29" s="39">
        <v>253</v>
      </c>
    </row>
    <row r="30" s="2" customFormat="1" ht="85" customHeight="1" spans="1:23">
      <c r="A30" s="35">
        <v>24</v>
      </c>
      <c r="B30" s="36" t="s">
        <v>166</v>
      </c>
      <c r="C30" s="37" t="s">
        <v>167</v>
      </c>
      <c r="D30" s="37" t="s">
        <v>31</v>
      </c>
      <c r="E30" s="37" t="s">
        <v>168</v>
      </c>
      <c r="F30" s="37" t="s">
        <v>33</v>
      </c>
      <c r="G30" s="37" t="s">
        <v>162</v>
      </c>
      <c r="H30" s="38" t="s">
        <v>169</v>
      </c>
      <c r="I30" s="37" t="s">
        <v>126</v>
      </c>
      <c r="J30" s="39">
        <v>80</v>
      </c>
      <c r="K30" s="39">
        <v>33</v>
      </c>
      <c r="L30" s="39">
        <v>33</v>
      </c>
      <c r="M30" s="39"/>
      <c r="N30" s="39"/>
      <c r="O30" s="39"/>
      <c r="P30" s="39"/>
      <c r="Q30" s="37" t="s">
        <v>147</v>
      </c>
      <c r="R30" s="37" t="s">
        <v>148</v>
      </c>
      <c r="S30" s="38" t="s">
        <v>170</v>
      </c>
      <c r="T30" s="39">
        <v>304</v>
      </c>
      <c r="U30" s="39">
        <v>66</v>
      </c>
      <c r="V30" s="39">
        <v>1150</v>
      </c>
      <c r="W30" s="39">
        <v>253</v>
      </c>
    </row>
    <row r="31" s="2" customFormat="1" ht="125" customHeight="1" spans="1:23">
      <c r="A31" s="35">
        <v>25</v>
      </c>
      <c r="B31" s="36" t="s">
        <v>171</v>
      </c>
      <c r="C31" s="37" t="s">
        <v>172</v>
      </c>
      <c r="D31" s="37" t="s">
        <v>42</v>
      </c>
      <c r="E31" s="37" t="s">
        <v>173</v>
      </c>
      <c r="F31" s="37" t="s">
        <v>33</v>
      </c>
      <c r="G31" s="37" t="s">
        <v>162</v>
      </c>
      <c r="H31" s="38" t="s">
        <v>174</v>
      </c>
      <c r="I31" s="37" t="s">
        <v>126</v>
      </c>
      <c r="J31" s="37">
        <v>600</v>
      </c>
      <c r="K31" s="39">
        <v>210.84</v>
      </c>
      <c r="L31" s="39">
        <v>210.84</v>
      </c>
      <c r="M31" s="39"/>
      <c r="N31" s="39"/>
      <c r="O31" s="39"/>
      <c r="P31" s="39"/>
      <c r="Q31" s="37" t="s">
        <v>147</v>
      </c>
      <c r="R31" s="37" t="s">
        <v>148</v>
      </c>
      <c r="S31" s="38" t="s">
        <v>175</v>
      </c>
      <c r="T31" s="39">
        <v>304</v>
      </c>
      <c r="U31" s="39">
        <v>66</v>
      </c>
      <c r="V31" s="39">
        <v>1150</v>
      </c>
      <c r="W31" s="39">
        <v>253</v>
      </c>
    </row>
    <row r="32" s="2" customFormat="1" ht="88" customHeight="1" spans="1:23">
      <c r="A32" s="35">
        <v>26</v>
      </c>
      <c r="B32" s="36" t="s">
        <v>176</v>
      </c>
      <c r="C32" s="37" t="s">
        <v>177</v>
      </c>
      <c r="D32" s="37" t="s">
        <v>42</v>
      </c>
      <c r="E32" s="37" t="s">
        <v>69</v>
      </c>
      <c r="F32" s="37" t="s">
        <v>33</v>
      </c>
      <c r="G32" s="37" t="s">
        <v>162</v>
      </c>
      <c r="H32" s="38" t="s">
        <v>178</v>
      </c>
      <c r="I32" s="37" t="s">
        <v>46</v>
      </c>
      <c r="J32" s="39">
        <v>4</v>
      </c>
      <c r="K32" s="39">
        <v>112</v>
      </c>
      <c r="L32" s="39">
        <v>112</v>
      </c>
      <c r="M32" s="39"/>
      <c r="N32" s="39"/>
      <c r="O32" s="39"/>
      <c r="P32" s="39"/>
      <c r="Q32" s="37" t="s">
        <v>147</v>
      </c>
      <c r="R32" s="37" t="s">
        <v>148</v>
      </c>
      <c r="S32" s="38" t="s">
        <v>179</v>
      </c>
      <c r="T32" s="39">
        <v>304</v>
      </c>
      <c r="U32" s="39">
        <v>66</v>
      </c>
      <c r="V32" s="39">
        <v>1150</v>
      </c>
      <c r="W32" s="39">
        <v>253</v>
      </c>
    </row>
    <row r="33" s="2" customFormat="1" ht="87" customHeight="1" spans="1:23">
      <c r="A33" s="35">
        <v>27</v>
      </c>
      <c r="B33" s="36" t="s">
        <v>180</v>
      </c>
      <c r="C33" s="37" t="s">
        <v>181</v>
      </c>
      <c r="D33" s="37" t="s">
        <v>42</v>
      </c>
      <c r="E33" s="37" t="s">
        <v>62</v>
      </c>
      <c r="F33" s="39" t="s">
        <v>33</v>
      </c>
      <c r="G33" s="37" t="s">
        <v>182</v>
      </c>
      <c r="H33" s="38" t="s">
        <v>183</v>
      </c>
      <c r="I33" s="37" t="s">
        <v>184</v>
      </c>
      <c r="J33" s="39">
        <v>1</v>
      </c>
      <c r="K33" s="39">
        <v>27</v>
      </c>
      <c r="L33" s="39">
        <v>27</v>
      </c>
      <c r="M33" s="39"/>
      <c r="N33" s="39"/>
      <c r="O33" s="39"/>
      <c r="P33" s="39"/>
      <c r="Q33" s="37" t="s">
        <v>147</v>
      </c>
      <c r="R33" s="37" t="s">
        <v>148</v>
      </c>
      <c r="S33" s="38" t="s">
        <v>185</v>
      </c>
      <c r="T33" s="39">
        <v>158</v>
      </c>
      <c r="U33" s="39">
        <v>0</v>
      </c>
      <c r="V33" s="39">
        <v>663</v>
      </c>
      <c r="W33" s="39">
        <v>0</v>
      </c>
    </row>
    <row r="34" s="2" customFormat="1" ht="203" customHeight="1" spans="1:23">
      <c r="A34" s="35">
        <v>28</v>
      </c>
      <c r="B34" s="36" t="s">
        <v>186</v>
      </c>
      <c r="C34" s="37" t="s">
        <v>187</v>
      </c>
      <c r="D34" s="37" t="s">
        <v>42</v>
      </c>
      <c r="E34" s="37" t="s">
        <v>94</v>
      </c>
      <c r="F34" s="37" t="s">
        <v>33</v>
      </c>
      <c r="G34" s="37" t="s">
        <v>188</v>
      </c>
      <c r="H34" s="38" t="s">
        <v>189</v>
      </c>
      <c r="I34" s="37" t="s">
        <v>126</v>
      </c>
      <c r="J34" s="37">
        <v>100</v>
      </c>
      <c r="K34" s="37">
        <v>107.5</v>
      </c>
      <c r="L34" s="37">
        <v>107.5</v>
      </c>
      <c r="M34" s="37"/>
      <c r="N34" s="39"/>
      <c r="O34" s="39"/>
      <c r="P34" s="39"/>
      <c r="Q34" s="37" t="s">
        <v>147</v>
      </c>
      <c r="R34" s="37" t="s">
        <v>148</v>
      </c>
      <c r="S34" s="38" t="s">
        <v>190</v>
      </c>
      <c r="T34" s="39">
        <v>315</v>
      </c>
      <c r="U34" s="39">
        <v>0</v>
      </c>
      <c r="V34" s="39">
        <v>1201</v>
      </c>
      <c r="W34" s="39">
        <v>0</v>
      </c>
    </row>
    <row r="35" s="2" customFormat="1" ht="89" customHeight="1" spans="1:23">
      <c r="A35" s="35">
        <v>29</v>
      </c>
      <c r="B35" s="36" t="s">
        <v>191</v>
      </c>
      <c r="C35" s="37" t="s">
        <v>192</v>
      </c>
      <c r="D35" s="37" t="s">
        <v>42</v>
      </c>
      <c r="E35" s="37" t="s">
        <v>123</v>
      </c>
      <c r="F35" s="37" t="s">
        <v>33</v>
      </c>
      <c r="G35" s="37" t="s">
        <v>193</v>
      </c>
      <c r="H35" s="38" t="s">
        <v>194</v>
      </c>
      <c r="I35" s="37" t="s">
        <v>126</v>
      </c>
      <c r="J35" s="37">
        <v>33000</v>
      </c>
      <c r="K35" s="37">
        <v>115.5</v>
      </c>
      <c r="L35" s="37">
        <v>115.5</v>
      </c>
      <c r="M35" s="37"/>
      <c r="N35" s="37"/>
      <c r="O35" s="37"/>
      <c r="P35" s="37"/>
      <c r="Q35" s="37" t="s">
        <v>147</v>
      </c>
      <c r="R35" s="37" t="s">
        <v>148</v>
      </c>
      <c r="S35" s="38" t="s">
        <v>195</v>
      </c>
      <c r="T35" s="37">
        <v>1847</v>
      </c>
      <c r="U35" s="37">
        <v>118</v>
      </c>
      <c r="V35" s="37">
        <v>7310</v>
      </c>
      <c r="W35" s="37">
        <v>455</v>
      </c>
    </row>
    <row r="36" s="2" customFormat="1" ht="81" customHeight="1" spans="1:23">
      <c r="A36" s="35">
        <v>30</v>
      </c>
      <c r="B36" s="36" t="s">
        <v>196</v>
      </c>
      <c r="C36" s="37" t="s">
        <v>197</v>
      </c>
      <c r="D36" s="37" t="s">
        <v>42</v>
      </c>
      <c r="E36" s="37" t="s">
        <v>123</v>
      </c>
      <c r="F36" s="37" t="s">
        <v>33</v>
      </c>
      <c r="G36" s="37" t="s">
        <v>188</v>
      </c>
      <c r="H36" s="38" t="s">
        <v>198</v>
      </c>
      <c r="I36" s="37" t="s">
        <v>126</v>
      </c>
      <c r="J36" s="44">
        <v>4000</v>
      </c>
      <c r="K36" s="37">
        <v>54</v>
      </c>
      <c r="L36" s="37">
        <v>54</v>
      </c>
      <c r="M36" s="37"/>
      <c r="N36" s="37"/>
      <c r="O36" s="37"/>
      <c r="P36" s="37"/>
      <c r="Q36" s="37" t="s">
        <v>147</v>
      </c>
      <c r="R36" s="37" t="s">
        <v>148</v>
      </c>
      <c r="S36" s="38" t="s">
        <v>199</v>
      </c>
      <c r="T36" s="37">
        <v>1847</v>
      </c>
      <c r="U36" s="37">
        <v>118</v>
      </c>
      <c r="V36" s="37">
        <v>7310</v>
      </c>
      <c r="W36" s="37">
        <v>455</v>
      </c>
    </row>
    <row r="37" ht="30" customHeight="1" spans="1:23">
      <c r="A37" s="27" t="s">
        <v>200</v>
      </c>
      <c r="B37" s="28"/>
      <c r="C37" s="29"/>
      <c r="D37" s="29"/>
      <c r="E37" s="29"/>
      <c r="F37" s="29"/>
      <c r="G37" s="29"/>
      <c r="H37" s="30"/>
      <c r="I37" s="58"/>
      <c r="J37" s="58"/>
      <c r="K37" s="61">
        <f>SUM(K26:K36)</f>
        <v>1163.59</v>
      </c>
      <c r="L37" s="61">
        <f>SUM(L26:L36)</f>
        <v>1163.59</v>
      </c>
      <c r="M37" s="58"/>
      <c r="N37" s="58"/>
      <c r="O37" s="58"/>
      <c r="P37" s="58"/>
      <c r="Q37" s="58"/>
      <c r="R37" s="58"/>
      <c r="S37" s="58"/>
      <c r="T37" s="58">
        <f>SUM(T26:T36)</f>
        <v>10487</v>
      </c>
      <c r="U37" s="58">
        <f>SUM(U26:U36)</f>
        <v>854</v>
      </c>
      <c r="V37" s="58">
        <f>SUM(V26:V36)</f>
        <v>41320</v>
      </c>
      <c r="W37" s="58">
        <f>SUM(W26:W36)</f>
        <v>3287</v>
      </c>
    </row>
    <row r="38" s="2" customFormat="1" ht="152" customHeight="1" spans="1:23">
      <c r="A38" s="35">
        <v>31</v>
      </c>
      <c r="B38" s="40" t="s">
        <v>201</v>
      </c>
      <c r="C38" s="15" t="s">
        <v>202</v>
      </c>
      <c r="D38" s="15" t="s">
        <v>42</v>
      </c>
      <c r="E38" s="15" t="s">
        <v>62</v>
      </c>
      <c r="F38" s="15" t="s">
        <v>33</v>
      </c>
      <c r="G38" s="15" t="s">
        <v>203</v>
      </c>
      <c r="H38" s="25" t="s">
        <v>204</v>
      </c>
      <c r="I38" s="18" t="s">
        <v>184</v>
      </c>
      <c r="J38" s="18">
        <v>1</v>
      </c>
      <c r="K38" s="18">
        <v>80.675</v>
      </c>
      <c r="L38" s="18">
        <v>80.675</v>
      </c>
      <c r="M38" s="18"/>
      <c r="N38" s="18"/>
      <c r="O38" s="18"/>
      <c r="P38" s="18"/>
      <c r="Q38" s="15" t="s">
        <v>205</v>
      </c>
      <c r="R38" s="14" t="s">
        <v>206</v>
      </c>
      <c r="S38" s="18" t="s">
        <v>207</v>
      </c>
      <c r="T38" s="18">
        <v>56</v>
      </c>
      <c r="U38" s="18">
        <v>2</v>
      </c>
      <c r="V38" s="18">
        <v>162</v>
      </c>
      <c r="W38" s="18">
        <v>6</v>
      </c>
    </row>
    <row r="39" s="2" customFormat="1" ht="112" customHeight="1" spans="1:23">
      <c r="A39" s="35">
        <v>32</v>
      </c>
      <c r="B39" s="40" t="s">
        <v>208</v>
      </c>
      <c r="C39" s="15" t="s">
        <v>209</v>
      </c>
      <c r="D39" s="15" t="s">
        <v>42</v>
      </c>
      <c r="E39" s="15" t="s">
        <v>94</v>
      </c>
      <c r="F39" s="15" t="s">
        <v>33</v>
      </c>
      <c r="G39" s="15" t="s">
        <v>210</v>
      </c>
      <c r="H39" s="25" t="s">
        <v>211</v>
      </c>
      <c r="I39" s="15" t="s">
        <v>126</v>
      </c>
      <c r="J39" s="15">
        <v>500</v>
      </c>
      <c r="K39" s="15">
        <v>72.55</v>
      </c>
      <c r="L39" s="15">
        <v>72.55</v>
      </c>
      <c r="M39" s="14"/>
      <c r="N39" s="14"/>
      <c r="O39" s="14"/>
      <c r="P39" s="14"/>
      <c r="Q39" s="15" t="s">
        <v>205</v>
      </c>
      <c r="R39" s="14" t="s">
        <v>206</v>
      </c>
      <c r="S39" s="15" t="s">
        <v>212</v>
      </c>
      <c r="T39" s="14">
        <v>1107</v>
      </c>
      <c r="U39" s="14">
        <v>1</v>
      </c>
      <c r="V39" s="14">
        <v>3150</v>
      </c>
      <c r="W39" s="14">
        <v>3</v>
      </c>
    </row>
    <row r="40" s="2" customFormat="1" ht="61" customHeight="1" spans="1:23">
      <c r="A40" s="35">
        <v>33</v>
      </c>
      <c r="B40" s="40" t="s">
        <v>213</v>
      </c>
      <c r="C40" s="41" t="s">
        <v>214</v>
      </c>
      <c r="D40" s="15" t="s">
        <v>31</v>
      </c>
      <c r="E40" s="15" t="s">
        <v>55</v>
      </c>
      <c r="F40" s="15" t="s">
        <v>33</v>
      </c>
      <c r="G40" s="42" t="s">
        <v>215</v>
      </c>
      <c r="H40" s="43" t="s">
        <v>216</v>
      </c>
      <c r="I40" s="41" t="s">
        <v>58</v>
      </c>
      <c r="J40" s="41">
        <v>660</v>
      </c>
      <c r="K40" s="41">
        <v>198</v>
      </c>
      <c r="L40" s="41">
        <v>198</v>
      </c>
      <c r="M40" s="62"/>
      <c r="N40" s="62"/>
      <c r="O40" s="62"/>
      <c r="P40" s="62"/>
      <c r="Q40" s="41" t="s">
        <v>205</v>
      </c>
      <c r="R40" s="62" t="s">
        <v>206</v>
      </c>
      <c r="S40" s="41" t="s">
        <v>217</v>
      </c>
      <c r="T40" s="62">
        <v>5122</v>
      </c>
      <c r="U40" s="62">
        <v>17</v>
      </c>
      <c r="V40" s="62">
        <v>15947</v>
      </c>
      <c r="W40" s="62">
        <v>53</v>
      </c>
    </row>
    <row r="41" s="2" customFormat="1" ht="67" customHeight="1" spans="1:23">
      <c r="A41" s="35">
        <v>34</v>
      </c>
      <c r="B41" s="40" t="s">
        <v>218</v>
      </c>
      <c r="C41" s="41" t="s">
        <v>219</v>
      </c>
      <c r="D41" s="41" t="s">
        <v>42</v>
      </c>
      <c r="E41" s="41" t="s">
        <v>69</v>
      </c>
      <c r="F41" s="41" t="s">
        <v>33</v>
      </c>
      <c r="G41" s="41" t="s">
        <v>220</v>
      </c>
      <c r="H41" s="43" t="s">
        <v>221</v>
      </c>
      <c r="I41" s="41" t="s">
        <v>71</v>
      </c>
      <c r="J41" s="41">
        <v>140</v>
      </c>
      <c r="K41" s="41">
        <v>224</v>
      </c>
      <c r="L41" s="41">
        <v>224</v>
      </c>
      <c r="M41" s="41"/>
      <c r="N41" s="62"/>
      <c r="O41" s="62"/>
      <c r="P41" s="62"/>
      <c r="Q41" s="41" t="s">
        <v>205</v>
      </c>
      <c r="R41" s="62" t="s">
        <v>206</v>
      </c>
      <c r="S41" s="41" t="s">
        <v>222</v>
      </c>
      <c r="T41" s="21">
        <v>980</v>
      </c>
      <c r="U41" s="63">
        <v>4</v>
      </c>
      <c r="V41" s="63">
        <v>3238</v>
      </c>
      <c r="W41" s="63">
        <v>14</v>
      </c>
    </row>
    <row r="42" s="2" customFormat="1" ht="62" customHeight="1" spans="1:23">
      <c r="A42" s="35">
        <v>35</v>
      </c>
      <c r="B42" s="40" t="s">
        <v>223</v>
      </c>
      <c r="C42" s="41" t="s">
        <v>224</v>
      </c>
      <c r="D42" s="41" t="s">
        <v>42</v>
      </c>
      <c r="E42" s="41" t="s">
        <v>123</v>
      </c>
      <c r="F42" s="41" t="s">
        <v>33</v>
      </c>
      <c r="G42" s="41" t="s">
        <v>203</v>
      </c>
      <c r="H42" s="43" t="s">
        <v>225</v>
      </c>
      <c r="I42" s="41" t="s">
        <v>126</v>
      </c>
      <c r="J42" s="41">
        <v>4500</v>
      </c>
      <c r="K42" s="41">
        <v>42</v>
      </c>
      <c r="L42" s="41">
        <v>42</v>
      </c>
      <c r="M42" s="62"/>
      <c r="N42" s="63"/>
      <c r="O42" s="63"/>
      <c r="P42" s="63"/>
      <c r="Q42" s="41" t="s">
        <v>205</v>
      </c>
      <c r="R42" s="41" t="s">
        <v>206</v>
      </c>
      <c r="S42" s="41" t="s">
        <v>226</v>
      </c>
      <c r="T42" s="21">
        <v>751</v>
      </c>
      <c r="U42" s="21">
        <v>4</v>
      </c>
      <c r="V42" s="21">
        <v>2162</v>
      </c>
      <c r="W42" s="21">
        <v>9</v>
      </c>
    </row>
    <row r="43" s="2" customFormat="1" ht="75" customHeight="1" spans="1:23">
      <c r="A43" s="35">
        <v>36</v>
      </c>
      <c r="B43" s="40" t="s">
        <v>227</v>
      </c>
      <c r="C43" s="44" t="s">
        <v>228</v>
      </c>
      <c r="D43" s="44" t="s">
        <v>42</v>
      </c>
      <c r="E43" s="44" t="s">
        <v>123</v>
      </c>
      <c r="F43" s="44" t="s">
        <v>33</v>
      </c>
      <c r="G43" s="44" t="s">
        <v>210</v>
      </c>
      <c r="H43" s="45" t="s">
        <v>229</v>
      </c>
      <c r="I43" s="44" t="s">
        <v>126</v>
      </c>
      <c r="J43" s="44">
        <v>500</v>
      </c>
      <c r="K43" s="44">
        <v>222.05882</v>
      </c>
      <c r="L43" s="44">
        <v>222.05882</v>
      </c>
      <c r="M43" s="41"/>
      <c r="N43" s="62"/>
      <c r="O43" s="62"/>
      <c r="P43" s="62"/>
      <c r="Q43" s="41" t="s">
        <v>205</v>
      </c>
      <c r="R43" s="62" t="s">
        <v>206</v>
      </c>
      <c r="S43" s="41" t="s">
        <v>230</v>
      </c>
      <c r="T43" s="62">
        <v>1107</v>
      </c>
      <c r="U43" s="62">
        <v>1</v>
      </c>
      <c r="V43" s="62">
        <v>3150</v>
      </c>
      <c r="W43" s="62">
        <v>3</v>
      </c>
    </row>
    <row r="44" s="2" customFormat="1" ht="63" customHeight="1" spans="1:23">
      <c r="A44" s="35">
        <v>37</v>
      </c>
      <c r="B44" s="40" t="s">
        <v>231</v>
      </c>
      <c r="C44" s="41" t="s">
        <v>232</v>
      </c>
      <c r="D44" s="41" t="s">
        <v>31</v>
      </c>
      <c r="E44" s="41" t="s">
        <v>32</v>
      </c>
      <c r="F44" s="41" t="s">
        <v>33</v>
      </c>
      <c r="G44" s="41" t="s">
        <v>233</v>
      </c>
      <c r="H44" s="43" t="s">
        <v>234</v>
      </c>
      <c r="I44" s="21" t="s">
        <v>36</v>
      </c>
      <c r="J44" s="21">
        <v>1</v>
      </c>
      <c r="K44" s="21">
        <v>59</v>
      </c>
      <c r="L44" s="21">
        <v>59</v>
      </c>
      <c r="M44" s="63"/>
      <c r="N44" s="63"/>
      <c r="O44" s="63"/>
      <c r="P44" s="63"/>
      <c r="Q44" s="41" t="s">
        <v>205</v>
      </c>
      <c r="R44" s="62" t="s">
        <v>206</v>
      </c>
      <c r="S44" s="41" t="s">
        <v>235</v>
      </c>
      <c r="T44" s="62">
        <v>722</v>
      </c>
      <c r="U44" s="62">
        <v>0</v>
      </c>
      <c r="V44" s="62">
        <v>2379</v>
      </c>
      <c r="W44" s="62">
        <v>0</v>
      </c>
    </row>
    <row r="45" s="2" customFormat="1" ht="85" customHeight="1" spans="1:23">
      <c r="A45" s="35">
        <v>38</v>
      </c>
      <c r="B45" s="40" t="s">
        <v>236</v>
      </c>
      <c r="C45" s="46" t="s">
        <v>237</v>
      </c>
      <c r="D45" s="15" t="s">
        <v>31</v>
      </c>
      <c r="E45" s="41" t="s">
        <v>75</v>
      </c>
      <c r="F45" s="15" t="s">
        <v>33</v>
      </c>
      <c r="G45" s="46" t="s">
        <v>233</v>
      </c>
      <c r="H45" s="47" t="s">
        <v>238</v>
      </c>
      <c r="I45" s="40" t="s">
        <v>78</v>
      </c>
      <c r="J45" s="40">
        <v>2.8</v>
      </c>
      <c r="K45" s="40">
        <v>123.2</v>
      </c>
      <c r="L45" s="40">
        <v>123.2</v>
      </c>
      <c r="M45" s="31"/>
      <c r="N45" s="31"/>
      <c r="O45" s="31"/>
      <c r="P45" s="31"/>
      <c r="Q45" s="46" t="s">
        <v>205</v>
      </c>
      <c r="R45" s="35" t="s">
        <v>206</v>
      </c>
      <c r="S45" s="46" t="s">
        <v>239</v>
      </c>
      <c r="T45" s="35">
        <v>62</v>
      </c>
      <c r="U45" s="35">
        <v>0</v>
      </c>
      <c r="V45" s="35">
        <v>189</v>
      </c>
      <c r="W45" s="35">
        <v>0</v>
      </c>
    </row>
    <row r="46" s="2" customFormat="1" ht="83" customHeight="1" spans="1:23">
      <c r="A46" s="35">
        <v>39</v>
      </c>
      <c r="B46" s="40" t="s">
        <v>240</v>
      </c>
      <c r="C46" s="41" t="s">
        <v>241</v>
      </c>
      <c r="D46" s="41" t="s">
        <v>31</v>
      </c>
      <c r="E46" s="41" t="s">
        <v>75</v>
      </c>
      <c r="F46" s="41" t="s">
        <v>33</v>
      </c>
      <c r="G46" s="41" t="s">
        <v>242</v>
      </c>
      <c r="H46" s="43" t="s">
        <v>243</v>
      </c>
      <c r="I46" s="21" t="s">
        <v>78</v>
      </c>
      <c r="J46" s="21">
        <v>9.7</v>
      </c>
      <c r="K46" s="64">
        <v>116.4</v>
      </c>
      <c r="L46" s="64">
        <v>116.4</v>
      </c>
      <c r="M46" s="63"/>
      <c r="N46" s="63"/>
      <c r="O46" s="63"/>
      <c r="P46" s="63"/>
      <c r="Q46" s="21" t="s">
        <v>205</v>
      </c>
      <c r="R46" s="63" t="s">
        <v>206</v>
      </c>
      <c r="S46" s="41" t="s">
        <v>244</v>
      </c>
      <c r="T46" s="63">
        <v>1867</v>
      </c>
      <c r="U46" s="63">
        <v>5</v>
      </c>
      <c r="V46" s="63">
        <v>5533</v>
      </c>
      <c r="W46" s="63">
        <v>15</v>
      </c>
    </row>
    <row r="47" s="2" customFormat="1" ht="81" customHeight="1" spans="1:23">
      <c r="A47" s="35">
        <v>40</v>
      </c>
      <c r="B47" s="40" t="s">
        <v>245</v>
      </c>
      <c r="C47" s="41" t="s">
        <v>246</v>
      </c>
      <c r="D47" s="41" t="s">
        <v>31</v>
      </c>
      <c r="E47" s="41" t="s">
        <v>247</v>
      </c>
      <c r="F47" s="41" t="s">
        <v>33</v>
      </c>
      <c r="G47" s="41" t="s">
        <v>248</v>
      </c>
      <c r="H47" s="43" t="s">
        <v>249</v>
      </c>
      <c r="I47" s="41" t="s">
        <v>78</v>
      </c>
      <c r="J47" s="41">
        <v>3.55</v>
      </c>
      <c r="K47" s="41">
        <v>152.3</v>
      </c>
      <c r="L47" s="41">
        <v>152.3</v>
      </c>
      <c r="M47" s="41"/>
      <c r="N47" s="41"/>
      <c r="O47" s="41"/>
      <c r="P47" s="41"/>
      <c r="Q47" s="41" t="s">
        <v>205</v>
      </c>
      <c r="R47" s="41" t="s">
        <v>206</v>
      </c>
      <c r="S47" s="41" t="s">
        <v>250</v>
      </c>
      <c r="T47" s="63">
        <v>760</v>
      </c>
      <c r="U47" s="63">
        <v>4</v>
      </c>
      <c r="V47" s="63">
        <v>2383</v>
      </c>
      <c r="W47" s="63">
        <v>12</v>
      </c>
    </row>
    <row r="48" s="2" customFormat="1" ht="66" customHeight="1" spans="1:23">
      <c r="A48" s="35">
        <v>41</v>
      </c>
      <c r="B48" s="40" t="s">
        <v>251</v>
      </c>
      <c r="C48" s="41" t="s">
        <v>252</v>
      </c>
      <c r="D48" s="15" t="s">
        <v>31</v>
      </c>
      <c r="E48" s="15" t="s">
        <v>247</v>
      </c>
      <c r="F48" s="15" t="s">
        <v>33</v>
      </c>
      <c r="G48" s="41" t="s">
        <v>233</v>
      </c>
      <c r="H48" s="43" t="s">
        <v>253</v>
      </c>
      <c r="I48" s="41" t="s">
        <v>78</v>
      </c>
      <c r="J48" s="41">
        <v>3.93</v>
      </c>
      <c r="K48" s="41">
        <v>212.22</v>
      </c>
      <c r="L48" s="41">
        <v>212.22</v>
      </c>
      <c r="M48" s="41"/>
      <c r="N48" s="62"/>
      <c r="O48" s="62"/>
      <c r="P48" s="62"/>
      <c r="Q48" s="41" t="s">
        <v>205</v>
      </c>
      <c r="R48" s="62" t="s">
        <v>206</v>
      </c>
      <c r="S48" s="41" t="s">
        <v>254</v>
      </c>
      <c r="T48" s="62">
        <v>722</v>
      </c>
      <c r="U48" s="62">
        <v>0</v>
      </c>
      <c r="V48" s="62">
        <v>2379</v>
      </c>
      <c r="W48" s="62">
        <v>0</v>
      </c>
    </row>
    <row r="49" s="2" customFormat="1" ht="210" customHeight="1" spans="1:23">
      <c r="A49" s="35">
        <v>42</v>
      </c>
      <c r="B49" s="40" t="s">
        <v>255</v>
      </c>
      <c r="C49" s="21" t="s">
        <v>256</v>
      </c>
      <c r="D49" s="21" t="s">
        <v>31</v>
      </c>
      <c r="E49" s="21" t="s">
        <v>257</v>
      </c>
      <c r="F49" s="21" t="s">
        <v>33</v>
      </c>
      <c r="G49" s="21" t="s">
        <v>203</v>
      </c>
      <c r="H49" s="43" t="s">
        <v>258</v>
      </c>
      <c r="I49" s="41" t="s">
        <v>78</v>
      </c>
      <c r="J49" s="41">
        <v>18.9</v>
      </c>
      <c r="K49" s="41">
        <v>327.875</v>
      </c>
      <c r="L49" s="41">
        <v>327.875</v>
      </c>
      <c r="M49" s="41"/>
      <c r="N49" s="62"/>
      <c r="O49" s="62"/>
      <c r="P49" s="62"/>
      <c r="Q49" s="41" t="s">
        <v>205</v>
      </c>
      <c r="R49" s="62" t="s">
        <v>206</v>
      </c>
      <c r="S49" s="21" t="s">
        <v>259</v>
      </c>
      <c r="T49" s="21">
        <v>751</v>
      </c>
      <c r="U49" s="21">
        <v>4</v>
      </c>
      <c r="V49" s="21">
        <v>2162</v>
      </c>
      <c r="W49" s="21">
        <v>9</v>
      </c>
    </row>
    <row r="50" s="2" customFormat="1" ht="181" customHeight="1" spans="1:23">
      <c r="A50" s="35">
        <v>43</v>
      </c>
      <c r="B50" s="40" t="s">
        <v>260</v>
      </c>
      <c r="C50" s="41" t="s">
        <v>261</v>
      </c>
      <c r="D50" s="41" t="s">
        <v>42</v>
      </c>
      <c r="E50" s="41" t="s">
        <v>94</v>
      </c>
      <c r="F50" s="41" t="s">
        <v>33</v>
      </c>
      <c r="G50" s="41" t="s">
        <v>262</v>
      </c>
      <c r="H50" s="43" t="s">
        <v>263</v>
      </c>
      <c r="I50" s="41" t="s">
        <v>126</v>
      </c>
      <c r="J50" s="41">
        <v>600</v>
      </c>
      <c r="K50" s="41">
        <v>399.25</v>
      </c>
      <c r="L50" s="41">
        <v>399.25</v>
      </c>
      <c r="M50" s="63"/>
      <c r="N50" s="63"/>
      <c r="O50" s="63"/>
      <c r="P50" s="63"/>
      <c r="Q50" s="41" t="s">
        <v>205</v>
      </c>
      <c r="R50" s="41" t="s">
        <v>206</v>
      </c>
      <c r="S50" s="41" t="s">
        <v>264</v>
      </c>
      <c r="T50" s="63">
        <v>802</v>
      </c>
      <c r="U50" s="63">
        <v>4</v>
      </c>
      <c r="V50" s="63">
        <v>2590</v>
      </c>
      <c r="W50" s="63">
        <v>15</v>
      </c>
    </row>
    <row r="51" s="2" customFormat="1" ht="256" customHeight="1" spans="1:23">
      <c r="A51" s="35">
        <v>44</v>
      </c>
      <c r="B51" s="40" t="s">
        <v>265</v>
      </c>
      <c r="C51" s="41" t="s">
        <v>266</v>
      </c>
      <c r="D51" s="41" t="s">
        <v>42</v>
      </c>
      <c r="E51" s="41" t="s">
        <v>94</v>
      </c>
      <c r="F51" s="41" t="s">
        <v>33</v>
      </c>
      <c r="G51" s="41" t="s">
        <v>262</v>
      </c>
      <c r="H51" s="48" t="s">
        <v>267</v>
      </c>
      <c r="I51" s="41" t="s">
        <v>126</v>
      </c>
      <c r="J51" s="41">
        <v>1100</v>
      </c>
      <c r="K51" s="41">
        <v>795.442</v>
      </c>
      <c r="L51" s="41">
        <v>795.442</v>
      </c>
      <c r="M51" s="63"/>
      <c r="N51" s="63"/>
      <c r="O51" s="63"/>
      <c r="P51" s="63"/>
      <c r="Q51" s="41" t="s">
        <v>205</v>
      </c>
      <c r="R51" s="41" t="s">
        <v>206</v>
      </c>
      <c r="S51" s="41" t="s">
        <v>268</v>
      </c>
      <c r="T51" s="63">
        <v>802</v>
      </c>
      <c r="U51" s="72">
        <v>4</v>
      </c>
      <c r="V51" s="72">
        <v>2590</v>
      </c>
      <c r="W51" s="72">
        <v>15</v>
      </c>
    </row>
    <row r="52" ht="31" customHeight="1" spans="1:23">
      <c r="A52" s="27" t="s">
        <v>269</v>
      </c>
      <c r="B52" s="28"/>
      <c r="C52" s="29"/>
      <c r="D52" s="29"/>
      <c r="E52" s="29"/>
      <c r="F52" s="29"/>
      <c r="G52" s="29"/>
      <c r="H52" s="30"/>
      <c r="I52" s="58"/>
      <c r="J52" s="58"/>
      <c r="K52" s="65">
        <f>SUM(K38:K51)</f>
        <v>3024.97082</v>
      </c>
      <c r="L52" s="65">
        <f>SUM(L38:L51)</f>
        <v>3024.97082</v>
      </c>
      <c r="M52" s="58"/>
      <c r="N52" s="58"/>
      <c r="O52" s="58"/>
      <c r="P52" s="58"/>
      <c r="Q52" s="58"/>
      <c r="R52" s="58"/>
      <c r="S52" s="58"/>
      <c r="T52" s="58">
        <f>SUM(T38:T51)</f>
        <v>15611</v>
      </c>
      <c r="U52" s="58">
        <f>SUM(U38:U51)</f>
        <v>50</v>
      </c>
      <c r="V52" s="58">
        <f>SUM(V38:V51)</f>
        <v>48014</v>
      </c>
      <c r="W52" s="58">
        <f>SUM(W38:W51)</f>
        <v>154</v>
      </c>
    </row>
    <row r="53" s="2" customFormat="1" ht="80" customHeight="1" spans="1:23">
      <c r="A53" s="35">
        <v>45</v>
      </c>
      <c r="B53" s="15" t="s">
        <v>270</v>
      </c>
      <c r="C53" s="15" t="s">
        <v>271</v>
      </c>
      <c r="D53" s="15" t="s">
        <v>31</v>
      </c>
      <c r="E53" s="15" t="s">
        <v>55</v>
      </c>
      <c r="F53" s="15" t="s">
        <v>33</v>
      </c>
      <c r="G53" s="15" t="s">
        <v>272</v>
      </c>
      <c r="H53" s="25" t="s">
        <v>273</v>
      </c>
      <c r="I53" s="15" t="s">
        <v>58</v>
      </c>
      <c r="J53" s="15">
        <v>700</v>
      </c>
      <c r="K53" s="15">
        <v>210</v>
      </c>
      <c r="L53" s="15">
        <v>210</v>
      </c>
      <c r="M53" s="15"/>
      <c r="N53" s="15"/>
      <c r="O53" s="15"/>
      <c r="P53" s="15"/>
      <c r="Q53" s="15" t="s">
        <v>274</v>
      </c>
      <c r="R53" s="15" t="s">
        <v>275</v>
      </c>
      <c r="S53" s="15" t="s">
        <v>276</v>
      </c>
      <c r="T53" s="15">
        <v>4067</v>
      </c>
      <c r="U53" s="15">
        <v>5</v>
      </c>
      <c r="V53" s="15">
        <v>17290</v>
      </c>
      <c r="W53" s="15">
        <v>19</v>
      </c>
    </row>
    <row r="54" s="2" customFormat="1" ht="66" customHeight="1" spans="1:23">
      <c r="A54" s="35">
        <v>46</v>
      </c>
      <c r="B54" s="15" t="s">
        <v>277</v>
      </c>
      <c r="C54" s="15" t="s">
        <v>278</v>
      </c>
      <c r="D54" s="15" t="s">
        <v>31</v>
      </c>
      <c r="E54" s="15" t="s">
        <v>75</v>
      </c>
      <c r="F54" s="15" t="s">
        <v>33</v>
      </c>
      <c r="G54" s="15" t="s">
        <v>279</v>
      </c>
      <c r="H54" s="25" t="s">
        <v>280</v>
      </c>
      <c r="I54" s="15" t="s">
        <v>78</v>
      </c>
      <c r="J54" s="15">
        <v>7.4</v>
      </c>
      <c r="K54" s="15">
        <v>503.2</v>
      </c>
      <c r="L54" s="15">
        <v>503.2</v>
      </c>
      <c r="M54" s="15"/>
      <c r="N54" s="15"/>
      <c r="O54" s="15"/>
      <c r="P54" s="15"/>
      <c r="Q54" s="15" t="s">
        <v>274</v>
      </c>
      <c r="R54" s="15" t="s">
        <v>275</v>
      </c>
      <c r="S54" s="15" t="s">
        <v>281</v>
      </c>
      <c r="T54" s="15">
        <v>485</v>
      </c>
      <c r="U54" s="15">
        <v>1</v>
      </c>
      <c r="V54" s="15">
        <v>2030</v>
      </c>
      <c r="W54" s="15">
        <v>5</v>
      </c>
    </row>
    <row r="55" s="2" customFormat="1" ht="219" customHeight="1" spans="1:23">
      <c r="A55" s="35">
        <v>47</v>
      </c>
      <c r="B55" s="15" t="s">
        <v>282</v>
      </c>
      <c r="C55" s="15" t="s">
        <v>283</v>
      </c>
      <c r="D55" s="15" t="s">
        <v>42</v>
      </c>
      <c r="E55" s="15" t="s">
        <v>94</v>
      </c>
      <c r="F55" s="15" t="s">
        <v>33</v>
      </c>
      <c r="G55" s="15" t="s">
        <v>284</v>
      </c>
      <c r="H55" s="25" t="s">
        <v>285</v>
      </c>
      <c r="I55" s="15" t="s">
        <v>126</v>
      </c>
      <c r="J55" s="15">
        <v>1060</v>
      </c>
      <c r="K55" s="15">
        <v>272.52</v>
      </c>
      <c r="L55" s="15">
        <v>272.52</v>
      </c>
      <c r="M55" s="15"/>
      <c r="N55" s="15"/>
      <c r="O55" s="15"/>
      <c r="P55" s="15"/>
      <c r="Q55" s="15" t="s">
        <v>274</v>
      </c>
      <c r="R55" s="15" t="s">
        <v>275</v>
      </c>
      <c r="S55" s="15" t="s">
        <v>286</v>
      </c>
      <c r="T55" s="15">
        <v>596</v>
      </c>
      <c r="U55" s="15">
        <v>2</v>
      </c>
      <c r="V55" s="15">
        <v>2774</v>
      </c>
      <c r="W55" s="15">
        <v>7</v>
      </c>
    </row>
    <row r="56" s="2" customFormat="1" ht="63" customHeight="1" spans="1:23">
      <c r="A56" s="35">
        <v>48</v>
      </c>
      <c r="B56" s="15" t="s">
        <v>287</v>
      </c>
      <c r="C56" s="24" t="s">
        <v>288</v>
      </c>
      <c r="D56" s="15" t="s">
        <v>42</v>
      </c>
      <c r="E56" s="15" t="s">
        <v>62</v>
      </c>
      <c r="F56" s="15" t="s">
        <v>33</v>
      </c>
      <c r="G56" s="15" t="s">
        <v>289</v>
      </c>
      <c r="H56" s="25" t="s">
        <v>290</v>
      </c>
      <c r="I56" s="15" t="s">
        <v>65</v>
      </c>
      <c r="J56" s="15">
        <v>20000</v>
      </c>
      <c r="K56" s="15">
        <v>410.4</v>
      </c>
      <c r="L56" s="15">
        <v>410.4</v>
      </c>
      <c r="M56" s="15"/>
      <c r="N56" s="15"/>
      <c r="O56" s="15"/>
      <c r="P56" s="15"/>
      <c r="Q56" s="15" t="s">
        <v>274</v>
      </c>
      <c r="R56" s="15" t="s">
        <v>275</v>
      </c>
      <c r="S56" s="15" t="s">
        <v>291</v>
      </c>
      <c r="T56" s="15">
        <v>516</v>
      </c>
      <c r="U56" s="15">
        <v>4</v>
      </c>
      <c r="V56" s="15">
        <v>1992</v>
      </c>
      <c r="W56" s="15">
        <v>12</v>
      </c>
    </row>
    <row r="57" s="2" customFormat="1" ht="68" customHeight="1" spans="1:23">
      <c r="A57" s="35">
        <v>49</v>
      </c>
      <c r="B57" s="15" t="s">
        <v>292</v>
      </c>
      <c r="C57" s="37" t="s">
        <v>293</v>
      </c>
      <c r="D57" s="37" t="s">
        <v>31</v>
      </c>
      <c r="E57" s="15" t="s">
        <v>75</v>
      </c>
      <c r="F57" s="49" t="s">
        <v>33</v>
      </c>
      <c r="G57" s="37" t="s">
        <v>289</v>
      </c>
      <c r="H57" s="38" t="s">
        <v>294</v>
      </c>
      <c r="I57" s="37" t="s">
        <v>78</v>
      </c>
      <c r="J57" s="37">
        <v>9.76</v>
      </c>
      <c r="K57" s="37">
        <v>507.04</v>
      </c>
      <c r="L57" s="37">
        <v>507.04</v>
      </c>
      <c r="M57" s="37"/>
      <c r="N57" s="37"/>
      <c r="O57" s="37"/>
      <c r="P57" s="37"/>
      <c r="Q57" s="15" t="s">
        <v>274</v>
      </c>
      <c r="R57" s="15" t="s">
        <v>275</v>
      </c>
      <c r="S57" s="37" t="s">
        <v>295</v>
      </c>
      <c r="T57" s="37">
        <v>965</v>
      </c>
      <c r="U57" s="37">
        <v>0</v>
      </c>
      <c r="V57" s="37">
        <v>3191</v>
      </c>
      <c r="W57" s="37">
        <v>0</v>
      </c>
    </row>
    <row r="58" s="2" customFormat="1" ht="66" customHeight="1" spans="1:23">
      <c r="A58" s="35">
        <v>50</v>
      </c>
      <c r="B58" s="15" t="s">
        <v>296</v>
      </c>
      <c r="C58" s="15" t="s">
        <v>297</v>
      </c>
      <c r="D58" s="15" t="s">
        <v>31</v>
      </c>
      <c r="E58" s="15" t="s">
        <v>75</v>
      </c>
      <c r="F58" s="15" t="s">
        <v>33</v>
      </c>
      <c r="G58" s="15" t="s">
        <v>298</v>
      </c>
      <c r="H58" s="25" t="s">
        <v>299</v>
      </c>
      <c r="I58" s="15" t="s">
        <v>78</v>
      </c>
      <c r="J58" s="15">
        <v>8.5</v>
      </c>
      <c r="K58" s="66">
        <v>425</v>
      </c>
      <c r="L58" s="15">
        <v>425</v>
      </c>
      <c r="M58" s="15"/>
      <c r="N58" s="15"/>
      <c r="O58" s="15"/>
      <c r="P58" s="15"/>
      <c r="Q58" s="15" t="s">
        <v>274</v>
      </c>
      <c r="R58" s="15" t="s">
        <v>275</v>
      </c>
      <c r="S58" s="15" t="s">
        <v>300</v>
      </c>
      <c r="T58" s="15">
        <v>936</v>
      </c>
      <c r="U58" s="15">
        <v>1</v>
      </c>
      <c r="V58" s="15">
        <v>3841</v>
      </c>
      <c r="W58" s="15">
        <v>3</v>
      </c>
    </row>
    <row r="59" s="2" customFormat="1" ht="73" customHeight="1" spans="1:23">
      <c r="A59" s="35">
        <v>51</v>
      </c>
      <c r="B59" s="15" t="s">
        <v>301</v>
      </c>
      <c r="C59" s="15" t="s">
        <v>302</v>
      </c>
      <c r="D59" s="15" t="s">
        <v>31</v>
      </c>
      <c r="E59" s="15" t="s">
        <v>75</v>
      </c>
      <c r="F59" s="15" t="s">
        <v>33</v>
      </c>
      <c r="G59" s="15" t="s">
        <v>303</v>
      </c>
      <c r="H59" s="25" t="s">
        <v>304</v>
      </c>
      <c r="I59" s="15" t="s">
        <v>78</v>
      </c>
      <c r="J59" s="15">
        <v>4.5</v>
      </c>
      <c r="K59" s="15">
        <v>225</v>
      </c>
      <c r="L59" s="15">
        <v>225</v>
      </c>
      <c r="M59" s="15"/>
      <c r="N59" s="15"/>
      <c r="O59" s="15"/>
      <c r="P59" s="15"/>
      <c r="Q59" s="15" t="s">
        <v>274</v>
      </c>
      <c r="R59" s="15" t="s">
        <v>275</v>
      </c>
      <c r="S59" s="15" t="s">
        <v>305</v>
      </c>
      <c r="T59" s="15">
        <v>498</v>
      </c>
      <c r="U59" s="15">
        <v>2</v>
      </c>
      <c r="V59" s="15">
        <v>2300</v>
      </c>
      <c r="W59" s="15">
        <v>6</v>
      </c>
    </row>
    <row r="60" s="2" customFormat="1" ht="76" customHeight="1" spans="1:23">
      <c r="A60" s="35">
        <v>52</v>
      </c>
      <c r="B60" s="15" t="s">
        <v>306</v>
      </c>
      <c r="C60" s="24" t="s">
        <v>307</v>
      </c>
      <c r="D60" s="15" t="s">
        <v>31</v>
      </c>
      <c r="E60" s="15" t="s">
        <v>75</v>
      </c>
      <c r="F60" s="15" t="s">
        <v>33</v>
      </c>
      <c r="G60" s="15" t="s">
        <v>308</v>
      </c>
      <c r="H60" s="25" t="s">
        <v>309</v>
      </c>
      <c r="I60" s="15" t="s">
        <v>78</v>
      </c>
      <c r="J60" s="15">
        <v>3</v>
      </c>
      <c r="K60" s="15">
        <v>204</v>
      </c>
      <c r="L60" s="15">
        <v>204</v>
      </c>
      <c r="M60" s="15"/>
      <c r="N60" s="15"/>
      <c r="O60" s="15"/>
      <c r="P60" s="15"/>
      <c r="Q60" s="15" t="s">
        <v>274</v>
      </c>
      <c r="R60" s="15" t="s">
        <v>275</v>
      </c>
      <c r="S60" s="15" t="s">
        <v>310</v>
      </c>
      <c r="T60" s="73">
        <v>730</v>
      </c>
      <c r="U60" s="15">
        <v>3</v>
      </c>
      <c r="V60" s="15">
        <v>2456</v>
      </c>
      <c r="W60" s="15">
        <v>5</v>
      </c>
    </row>
    <row r="61" s="2" customFormat="1" ht="180" customHeight="1" spans="1:23">
      <c r="A61" s="35">
        <v>53</v>
      </c>
      <c r="B61" s="15" t="s">
        <v>311</v>
      </c>
      <c r="C61" s="23" t="s">
        <v>312</v>
      </c>
      <c r="D61" s="23" t="s">
        <v>42</v>
      </c>
      <c r="E61" s="23" t="s">
        <v>62</v>
      </c>
      <c r="F61" s="15" t="s">
        <v>33</v>
      </c>
      <c r="G61" s="23" t="s">
        <v>313</v>
      </c>
      <c r="H61" s="50" t="s">
        <v>314</v>
      </c>
      <c r="I61" s="23" t="s">
        <v>164</v>
      </c>
      <c r="J61" s="23">
        <v>6</v>
      </c>
      <c r="K61" s="23">
        <v>98.1</v>
      </c>
      <c r="L61" s="23">
        <v>98.1</v>
      </c>
      <c r="M61" s="23"/>
      <c r="N61" s="23"/>
      <c r="O61" s="23"/>
      <c r="P61" s="23"/>
      <c r="Q61" s="15" t="s">
        <v>274</v>
      </c>
      <c r="R61" s="15" t="s">
        <v>275</v>
      </c>
      <c r="S61" s="23" t="s">
        <v>315</v>
      </c>
      <c r="T61" s="23">
        <v>2672</v>
      </c>
      <c r="U61" s="23">
        <v>3</v>
      </c>
      <c r="V61" s="23">
        <v>11192</v>
      </c>
      <c r="W61" s="23">
        <v>9</v>
      </c>
    </row>
    <row r="62" s="2" customFormat="1" ht="170" customHeight="1" spans="1:23">
      <c r="A62" s="35">
        <v>54</v>
      </c>
      <c r="B62" s="15" t="s">
        <v>316</v>
      </c>
      <c r="C62" s="15" t="s">
        <v>317</v>
      </c>
      <c r="D62" s="15" t="s">
        <v>42</v>
      </c>
      <c r="E62" s="15" t="s">
        <v>123</v>
      </c>
      <c r="F62" s="15" t="s">
        <v>33</v>
      </c>
      <c r="G62" s="15" t="s">
        <v>318</v>
      </c>
      <c r="H62" s="25" t="s">
        <v>319</v>
      </c>
      <c r="I62" s="15" t="s">
        <v>320</v>
      </c>
      <c r="J62" s="15">
        <v>2000</v>
      </c>
      <c r="K62" s="15">
        <v>943.75</v>
      </c>
      <c r="L62" s="15">
        <v>943.75</v>
      </c>
      <c r="M62" s="15"/>
      <c r="N62" s="15"/>
      <c r="O62" s="15"/>
      <c r="P62" s="15"/>
      <c r="Q62" s="15" t="s">
        <v>274</v>
      </c>
      <c r="R62" s="15" t="s">
        <v>275</v>
      </c>
      <c r="S62" s="15" t="s">
        <v>321</v>
      </c>
      <c r="T62" s="39">
        <v>496</v>
      </c>
      <c r="U62" s="39">
        <v>2</v>
      </c>
      <c r="V62" s="39">
        <v>1768</v>
      </c>
      <c r="W62" s="39">
        <v>8</v>
      </c>
    </row>
    <row r="63" s="2" customFormat="1" ht="76" customHeight="1" spans="1:23">
      <c r="A63" s="35">
        <v>55</v>
      </c>
      <c r="B63" s="15" t="s">
        <v>322</v>
      </c>
      <c r="C63" s="24" t="s">
        <v>323</v>
      </c>
      <c r="D63" s="24" t="s">
        <v>31</v>
      </c>
      <c r="E63" s="15" t="s">
        <v>75</v>
      </c>
      <c r="F63" s="15" t="s">
        <v>33</v>
      </c>
      <c r="G63" s="15" t="s">
        <v>324</v>
      </c>
      <c r="H63" s="25" t="s">
        <v>325</v>
      </c>
      <c r="I63" s="15" t="s">
        <v>78</v>
      </c>
      <c r="J63" s="67" t="s">
        <v>326</v>
      </c>
      <c r="K63" s="15">
        <v>175</v>
      </c>
      <c r="L63" s="15">
        <v>175</v>
      </c>
      <c r="M63" s="15"/>
      <c r="N63" s="15"/>
      <c r="O63" s="15"/>
      <c r="P63" s="15"/>
      <c r="Q63" s="15" t="s">
        <v>274</v>
      </c>
      <c r="R63" s="15" t="s">
        <v>275</v>
      </c>
      <c r="S63" s="15" t="s">
        <v>327</v>
      </c>
      <c r="T63" s="15">
        <v>510</v>
      </c>
      <c r="U63" s="15">
        <v>1</v>
      </c>
      <c r="V63" s="15">
        <v>2370</v>
      </c>
      <c r="W63" s="15">
        <v>4</v>
      </c>
    </row>
    <row r="64" s="2" customFormat="1" ht="189" customHeight="1" spans="1:23">
      <c r="A64" s="35">
        <v>56</v>
      </c>
      <c r="B64" s="15" t="s">
        <v>328</v>
      </c>
      <c r="C64" s="24" t="s">
        <v>329</v>
      </c>
      <c r="D64" s="15" t="s">
        <v>42</v>
      </c>
      <c r="E64" s="15" t="s">
        <v>94</v>
      </c>
      <c r="F64" s="15" t="s">
        <v>33</v>
      </c>
      <c r="G64" s="15" t="s">
        <v>289</v>
      </c>
      <c r="H64" s="25" t="s">
        <v>330</v>
      </c>
      <c r="I64" s="15" t="s">
        <v>126</v>
      </c>
      <c r="J64" s="15">
        <v>3000</v>
      </c>
      <c r="K64" s="15">
        <v>1217</v>
      </c>
      <c r="L64" s="15">
        <v>1217</v>
      </c>
      <c r="M64" s="68"/>
      <c r="N64" s="15"/>
      <c r="O64" s="15"/>
      <c r="P64" s="15"/>
      <c r="Q64" s="15" t="s">
        <v>274</v>
      </c>
      <c r="R64" s="15" t="s">
        <v>275</v>
      </c>
      <c r="S64" s="15" t="s">
        <v>331</v>
      </c>
      <c r="T64" s="15">
        <v>516</v>
      </c>
      <c r="U64" s="15">
        <v>4</v>
      </c>
      <c r="V64" s="15">
        <v>1992</v>
      </c>
      <c r="W64" s="15">
        <v>12</v>
      </c>
    </row>
    <row r="65" s="2" customFormat="1" ht="80" customHeight="1" spans="1:23">
      <c r="A65" s="35">
        <v>57</v>
      </c>
      <c r="B65" s="15" t="s">
        <v>332</v>
      </c>
      <c r="C65" s="24" t="s">
        <v>333</v>
      </c>
      <c r="D65" s="24" t="s">
        <v>42</v>
      </c>
      <c r="E65" s="24" t="s">
        <v>43</v>
      </c>
      <c r="F65" s="24" t="s">
        <v>33</v>
      </c>
      <c r="G65" s="24" t="s">
        <v>298</v>
      </c>
      <c r="H65" s="25" t="s">
        <v>334</v>
      </c>
      <c r="I65" s="15" t="s">
        <v>46</v>
      </c>
      <c r="J65" s="15">
        <v>5</v>
      </c>
      <c r="K65" s="15">
        <v>250</v>
      </c>
      <c r="L65" s="15">
        <v>250</v>
      </c>
      <c r="M65" s="15"/>
      <c r="N65" s="15"/>
      <c r="O65" s="15"/>
      <c r="P65" s="15"/>
      <c r="Q65" s="15" t="s">
        <v>274</v>
      </c>
      <c r="R65" s="15" t="s">
        <v>275</v>
      </c>
      <c r="S65" s="15" t="s">
        <v>335</v>
      </c>
      <c r="T65" s="15">
        <v>936</v>
      </c>
      <c r="U65" s="15">
        <v>1</v>
      </c>
      <c r="V65" s="15">
        <v>3841</v>
      </c>
      <c r="W65" s="15">
        <v>3</v>
      </c>
    </row>
    <row r="66" s="2" customFormat="1" ht="126" customHeight="1" spans="1:23">
      <c r="A66" s="35">
        <v>58</v>
      </c>
      <c r="B66" s="15" t="s">
        <v>336</v>
      </c>
      <c r="C66" s="24" t="s">
        <v>337</v>
      </c>
      <c r="D66" s="24" t="s">
        <v>42</v>
      </c>
      <c r="E66" s="24" t="s">
        <v>123</v>
      </c>
      <c r="F66" s="24" t="s">
        <v>33</v>
      </c>
      <c r="G66" s="15" t="s">
        <v>284</v>
      </c>
      <c r="H66" s="25" t="s">
        <v>338</v>
      </c>
      <c r="I66" s="15" t="s">
        <v>46</v>
      </c>
      <c r="J66" s="15">
        <v>6</v>
      </c>
      <c r="K66" s="15">
        <v>285.82</v>
      </c>
      <c r="L66" s="15">
        <v>285.82</v>
      </c>
      <c r="M66" s="15"/>
      <c r="N66" s="15"/>
      <c r="O66" s="15"/>
      <c r="P66" s="15"/>
      <c r="Q66" s="15" t="s">
        <v>274</v>
      </c>
      <c r="R66" s="15" t="s">
        <v>275</v>
      </c>
      <c r="S66" s="15" t="s">
        <v>339</v>
      </c>
      <c r="T66" s="15">
        <v>596</v>
      </c>
      <c r="U66" s="15">
        <v>2</v>
      </c>
      <c r="V66" s="15">
        <v>2774</v>
      </c>
      <c r="W66" s="15">
        <v>7</v>
      </c>
    </row>
    <row r="67" ht="30" customHeight="1" spans="1:23">
      <c r="A67" s="27" t="s">
        <v>340</v>
      </c>
      <c r="B67" s="28"/>
      <c r="C67" s="29"/>
      <c r="D67" s="29"/>
      <c r="E67" s="29"/>
      <c r="F67" s="29"/>
      <c r="G67" s="29"/>
      <c r="H67" s="30"/>
      <c r="I67" s="58"/>
      <c r="J67" s="58"/>
      <c r="K67" s="58">
        <f>SUM(K53:K66)</f>
        <v>5726.83</v>
      </c>
      <c r="L67" s="58">
        <f>SUM(L53:L66)</f>
        <v>5726.83</v>
      </c>
      <c r="M67" s="58"/>
      <c r="N67" s="58"/>
      <c r="O67" s="58"/>
      <c r="P67" s="58"/>
      <c r="Q67" s="58"/>
      <c r="R67" s="58"/>
      <c r="S67" s="58"/>
      <c r="T67" s="58">
        <f>SUM(T53:T66)</f>
        <v>14519</v>
      </c>
      <c r="U67" s="58">
        <f>SUM(U53:U66)</f>
        <v>31</v>
      </c>
      <c r="V67" s="58">
        <f>SUM(V53:V66)</f>
        <v>59811</v>
      </c>
      <c r="W67" s="58">
        <f>SUM(W53:W66)</f>
        <v>100</v>
      </c>
    </row>
    <row r="68" s="3" customFormat="1" ht="110" customHeight="1" spans="1:23">
      <c r="A68" s="31">
        <v>59</v>
      </c>
      <c r="B68" s="40" t="s">
        <v>341</v>
      </c>
      <c r="C68" s="74" t="s">
        <v>342</v>
      </c>
      <c r="D68" s="74" t="s">
        <v>31</v>
      </c>
      <c r="E68" s="74" t="s">
        <v>55</v>
      </c>
      <c r="F68" s="74" t="s">
        <v>33</v>
      </c>
      <c r="G68" s="74" t="s">
        <v>343</v>
      </c>
      <c r="H68" s="75" t="s">
        <v>344</v>
      </c>
      <c r="I68" s="74" t="s">
        <v>58</v>
      </c>
      <c r="J68" s="74">
        <v>536</v>
      </c>
      <c r="K68" s="101">
        <v>160.8</v>
      </c>
      <c r="L68" s="101">
        <v>160.8</v>
      </c>
      <c r="M68" s="74"/>
      <c r="N68" s="74"/>
      <c r="O68" s="74"/>
      <c r="P68" s="74"/>
      <c r="Q68" s="74" t="s">
        <v>345</v>
      </c>
      <c r="R68" s="74" t="s">
        <v>346</v>
      </c>
      <c r="S68" s="129" t="s">
        <v>347</v>
      </c>
      <c r="T68" s="16">
        <v>3578</v>
      </c>
      <c r="U68" s="16">
        <v>4</v>
      </c>
      <c r="V68" s="16">
        <v>12528</v>
      </c>
      <c r="W68" s="129">
        <v>14</v>
      </c>
    </row>
    <row r="69" s="3" customFormat="1" ht="66" customHeight="1" spans="1:23">
      <c r="A69" s="31">
        <v>60</v>
      </c>
      <c r="B69" s="40" t="s">
        <v>348</v>
      </c>
      <c r="C69" s="74" t="s">
        <v>349</v>
      </c>
      <c r="D69" s="74" t="s">
        <v>31</v>
      </c>
      <c r="E69" s="74" t="s">
        <v>247</v>
      </c>
      <c r="F69" s="74" t="s">
        <v>33</v>
      </c>
      <c r="G69" s="74" t="s">
        <v>350</v>
      </c>
      <c r="H69" s="75" t="s">
        <v>351</v>
      </c>
      <c r="I69" s="74" t="s">
        <v>78</v>
      </c>
      <c r="J69" s="74">
        <v>3.44</v>
      </c>
      <c r="K69" s="102">
        <v>206.575</v>
      </c>
      <c r="L69" s="102">
        <v>206.575</v>
      </c>
      <c r="M69" s="74"/>
      <c r="N69" s="74"/>
      <c r="O69" s="74"/>
      <c r="P69" s="74"/>
      <c r="Q69" s="129" t="s">
        <v>345</v>
      </c>
      <c r="R69" s="129" t="s">
        <v>346</v>
      </c>
      <c r="S69" s="129" t="s">
        <v>352</v>
      </c>
      <c r="T69" s="130">
        <v>514</v>
      </c>
      <c r="U69" s="130">
        <v>2</v>
      </c>
      <c r="V69" s="130">
        <v>1988</v>
      </c>
      <c r="W69" s="130">
        <v>4</v>
      </c>
    </row>
    <row r="70" s="3" customFormat="1" ht="61" customHeight="1" spans="1:23">
      <c r="A70" s="31">
        <v>61</v>
      </c>
      <c r="B70" s="40" t="s">
        <v>353</v>
      </c>
      <c r="C70" s="76" t="s">
        <v>354</v>
      </c>
      <c r="D70" s="74" t="s">
        <v>31</v>
      </c>
      <c r="E70" s="74" t="s">
        <v>247</v>
      </c>
      <c r="F70" s="74" t="s">
        <v>33</v>
      </c>
      <c r="G70" s="74" t="s">
        <v>355</v>
      </c>
      <c r="H70" s="75" t="s">
        <v>356</v>
      </c>
      <c r="I70" s="74" t="s">
        <v>126</v>
      </c>
      <c r="J70" s="74">
        <v>16274.4</v>
      </c>
      <c r="K70" s="103">
        <v>203.43</v>
      </c>
      <c r="L70" s="103">
        <v>203.43</v>
      </c>
      <c r="M70" s="74"/>
      <c r="N70" s="74"/>
      <c r="O70" s="74"/>
      <c r="P70" s="74"/>
      <c r="Q70" s="129" t="s">
        <v>345</v>
      </c>
      <c r="R70" s="129" t="s">
        <v>346</v>
      </c>
      <c r="S70" s="129" t="s">
        <v>357</v>
      </c>
      <c r="T70" s="76">
        <v>549</v>
      </c>
      <c r="U70" s="76">
        <v>0</v>
      </c>
      <c r="V70" s="76">
        <v>1930</v>
      </c>
      <c r="W70" s="76">
        <v>0</v>
      </c>
    </row>
    <row r="71" s="3" customFormat="1" ht="120" customHeight="1" spans="1:23">
      <c r="A71" s="31">
        <v>62</v>
      </c>
      <c r="B71" s="40" t="s">
        <v>358</v>
      </c>
      <c r="C71" s="16" t="s">
        <v>359</v>
      </c>
      <c r="D71" s="18" t="s">
        <v>31</v>
      </c>
      <c r="E71" s="18" t="s">
        <v>32</v>
      </c>
      <c r="F71" s="18" t="s">
        <v>33</v>
      </c>
      <c r="G71" s="77" t="s">
        <v>360</v>
      </c>
      <c r="H71" s="78" t="s">
        <v>361</v>
      </c>
      <c r="I71" s="77" t="s">
        <v>362</v>
      </c>
      <c r="J71" s="77">
        <v>577</v>
      </c>
      <c r="K71" s="104">
        <v>49</v>
      </c>
      <c r="L71" s="104">
        <v>49</v>
      </c>
      <c r="M71" s="77"/>
      <c r="N71" s="77"/>
      <c r="O71" s="77"/>
      <c r="P71" s="77"/>
      <c r="Q71" s="16" t="s">
        <v>345</v>
      </c>
      <c r="R71" s="16" t="s">
        <v>346</v>
      </c>
      <c r="S71" s="16" t="s">
        <v>363</v>
      </c>
      <c r="T71" s="32">
        <v>4268</v>
      </c>
      <c r="U71" s="32">
        <v>9</v>
      </c>
      <c r="V71" s="32">
        <v>15323</v>
      </c>
      <c r="W71" s="32">
        <v>26</v>
      </c>
    </row>
    <row r="72" s="3" customFormat="1" ht="74" customHeight="1" spans="1:23">
      <c r="A72" s="31">
        <v>63</v>
      </c>
      <c r="B72" s="40" t="s">
        <v>364</v>
      </c>
      <c r="C72" s="77" t="s">
        <v>365</v>
      </c>
      <c r="D72" s="77" t="s">
        <v>42</v>
      </c>
      <c r="E72" s="77" t="s">
        <v>366</v>
      </c>
      <c r="F72" s="77" t="s">
        <v>33</v>
      </c>
      <c r="G72" s="77" t="s">
        <v>367</v>
      </c>
      <c r="H72" s="78" t="s">
        <v>368</v>
      </c>
      <c r="I72" s="77" t="s">
        <v>126</v>
      </c>
      <c r="J72" s="105">
        <v>2450</v>
      </c>
      <c r="K72" s="104">
        <v>759</v>
      </c>
      <c r="L72" s="104">
        <v>759</v>
      </c>
      <c r="M72" s="77"/>
      <c r="N72" s="77"/>
      <c r="O72" s="77"/>
      <c r="P72" s="77"/>
      <c r="Q72" s="16" t="s">
        <v>345</v>
      </c>
      <c r="R72" s="16" t="s">
        <v>346</v>
      </c>
      <c r="S72" s="18" t="s">
        <v>369</v>
      </c>
      <c r="T72" s="32">
        <v>506</v>
      </c>
      <c r="U72" s="32">
        <v>2</v>
      </c>
      <c r="V72" s="32">
        <v>1724</v>
      </c>
      <c r="W72" s="32">
        <v>6</v>
      </c>
    </row>
    <row r="73" s="3" customFormat="1" ht="30" customHeight="1" spans="1:23">
      <c r="A73" s="79" t="s">
        <v>370</v>
      </c>
      <c r="B73" s="80"/>
      <c r="C73" s="81"/>
      <c r="D73" s="81"/>
      <c r="E73" s="81"/>
      <c r="F73" s="81"/>
      <c r="G73" s="81"/>
      <c r="H73" s="82"/>
      <c r="I73" s="106"/>
      <c r="J73" s="106"/>
      <c r="K73" s="107">
        <f>SUM(K68:K72)</f>
        <v>1378.805</v>
      </c>
      <c r="L73" s="107">
        <f>SUM(L68:L72)</f>
        <v>1378.805</v>
      </c>
      <c r="M73" s="106"/>
      <c r="N73" s="106"/>
      <c r="O73" s="106"/>
      <c r="P73" s="106"/>
      <c r="Q73" s="106"/>
      <c r="R73" s="106"/>
      <c r="S73" s="106"/>
      <c r="T73" s="106">
        <f>SUM(T68:T72)</f>
        <v>9415</v>
      </c>
      <c r="U73" s="106">
        <f>SUM(U68:U72)</f>
        <v>17</v>
      </c>
      <c r="V73" s="106">
        <f>SUM(V68:V72)</f>
        <v>33493</v>
      </c>
      <c r="W73" s="106">
        <f>SUM(W68:W72)</f>
        <v>50</v>
      </c>
    </row>
    <row r="74" s="2" customFormat="1" ht="80" customHeight="1" spans="1:23">
      <c r="A74" s="31">
        <v>64</v>
      </c>
      <c r="B74" s="40" t="s">
        <v>371</v>
      </c>
      <c r="C74" s="83" t="s">
        <v>372</v>
      </c>
      <c r="D74" s="83" t="s">
        <v>31</v>
      </c>
      <c r="E74" s="83" t="s">
        <v>75</v>
      </c>
      <c r="F74" s="84" t="s">
        <v>33</v>
      </c>
      <c r="G74" s="83" t="s">
        <v>373</v>
      </c>
      <c r="H74" s="85" t="s">
        <v>374</v>
      </c>
      <c r="I74" s="84" t="s">
        <v>78</v>
      </c>
      <c r="J74" s="84">
        <v>4.22</v>
      </c>
      <c r="K74" s="108">
        <v>240.54</v>
      </c>
      <c r="L74" s="108">
        <v>240.54</v>
      </c>
      <c r="M74" s="32"/>
      <c r="N74" s="32"/>
      <c r="O74" s="32"/>
      <c r="P74" s="32"/>
      <c r="Q74" s="84" t="s">
        <v>375</v>
      </c>
      <c r="R74" s="84" t="s">
        <v>376</v>
      </c>
      <c r="S74" s="131" t="s">
        <v>377</v>
      </c>
      <c r="T74" s="32">
        <v>1874</v>
      </c>
      <c r="U74" s="32">
        <v>1</v>
      </c>
      <c r="V74" s="32">
        <v>4400</v>
      </c>
      <c r="W74" s="32">
        <v>1</v>
      </c>
    </row>
    <row r="75" s="2" customFormat="1" ht="72" customHeight="1" spans="1:23">
      <c r="A75" s="31">
        <v>65</v>
      </c>
      <c r="B75" s="40" t="s">
        <v>378</v>
      </c>
      <c r="C75" s="83" t="s">
        <v>379</v>
      </c>
      <c r="D75" s="83" t="s">
        <v>31</v>
      </c>
      <c r="E75" s="83" t="s">
        <v>75</v>
      </c>
      <c r="F75" s="84" t="s">
        <v>33</v>
      </c>
      <c r="G75" s="18" t="s">
        <v>380</v>
      </c>
      <c r="H75" s="85" t="s">
        <v>381</v>
      </c>
      <c r="I75" s="32" t="s">
        <v>78</v>
      </c>
      <c r="J75" s="32">
        <v>4.6</v>
      </c>
      <c r="K75" s="57">
        <v>262.2</v>
      </c>
      <c r="L75" s="57">
        <v>262.2</v>
      </c>
      <c r="M75" s="32"/>
      <c r="N75" s="32"/>
      <c r="O75" s="32"/>
      <c r="P75" s="32"/>
      <c r="Q75" s="84" t="s">
        <v>375</v>
      </c>
      <c r="R75" s="84" t="s">
        <v>376</v>
      </c>
      <c r="S75" s="85" t="s">
        <v>382</v>
      </c>
      <c r="T75" s="32">
        <v>1876</v>
      </c>
      <c r="U75" s="32">
        <v>2</v>
      </c>
      <c r="V75" s="32">
        <v>7318</v>
      </c>
      <c r="W75" s="32">
        <v>2</v>
      </c>
    </row>
    <row r="76" s="2" customFormat="1" ht="74" customHeight="1" spans="1:23">
      <c r="A76" s="31">
        <v>66</v>
      </c>
      <c r="B76" s="40" t="s">
        <v>383</v>
      </c>
      <c r="C76" s="83" t="s">
        <v>384</v>
      </c>
      <c r="D76" s="83" t="s">
        <v>31</v>
      </c>
      <c r="E76" s="83" t="s">
        <v>32</v>
      </c>
      <c r="F76" s="84" t="s">
        <v>33</v>
      </c>
      <c r="G76" s="83" t="s">
        <v>385</v>
      </c>
      <c r="H76" s="85" t="s">
        <v>386</v>
      </c>
      <c r="I76" s="84" t="s">
        <v>36</v>
      </c>
      <c r="J76" s="84">
        <v>5</v>
      </c>
      <c r="K76" s="108">
        <v>143.8</v>
      </c>
      <c r="L76" s="108">
        <v>143.8</v>
      </c>
      <c r="M76" s="32"/>
      <c r="N76" s="32"/>
      <c r="O76" s="32"/>
      <c r="P76" s="32"/>
      <c r="Q76" s="84" t="s">
        <v>375</v>
      </c>
      <c r="R76" s="84" t="s">
        <v>376</v>
      </c>
      <c r="S76" s="132" t="s">
        <v>387</v>
      </c>
      <c r="T76" s="32">
        <v>2044</v>
      </c>
      <c r="U76" s="32">
        <v>5</v>
      </c>
      <c r="V76" s="32">
        <v>7596</v>
      </c>
      <c r="W76" s="32">
        <v>10</v>
      </c>
    </row>
    <row r="77" s="2" customFormat="1" ht="87" customHeight="1" spans="1:23">
      <c r="A77" s="31">
        <v>67</v>
      </c>
      <c r="B77" s="40" t="s">
        <v>388</v>
      </c>
      <c r="C77" s="83" t="s">
        <v>389</v>
      </c>
      <c r="D77" s="83" t="s">
        <v>31</v>
      </c>
      <c r="E77" s="83" t="s">
        <v>55</v>
      </c>
      <c r="F77" s="84" t="s">
        <v>33</v>
      </c>
      <c r="G77" s="83" t="s">
        <v>390</v>
      </c>
      <c r="H77" s="85" t="s">
        <v>391</v>
      </c>
      <c r="I77" s="83" t="s">
        <v>58</v>
      </c>
      <c r="J77" s="83">
        <v>335</v>
      </c>
      <c r="K77" s="109">
        <v>53.6</v>
      </c>
      <c r="L77" s="109">
        <v>53.6</v>
      </c>
      <c r="M77" s="32"/>
      <c r="N77" s="32"/>
      <c r="O77" s="32"/>
      <c r="P77" s="32"/>
      <c r="Q77" s="84" t="s">
        <v>375</v>
      </c>
      <c r="R77" s="84" t="s">
        <v>376</v>
      </c>
      <c r="S77" s="85" t="s">
        <v>392</v>
      </c>
      <c r="T77" s="16">
        <v>1005</v>
      </c>
      <c r="U77" s="16">
        <v>3</v>
      </c>
      <c r="V77" s="16">
        <v>4020</v>
      </c>
      <c r="W77" s="16">
        <v>5</v>
      </c>
    </row>
    <row r="78" s="2" customFormat="1" ht="78" customHeight="1" spans="1:23">
      <c r="A78" s="31">
        <v>68</v>
      </c>
      <c r="B78" s="40" t="s">
        <v>393</v>
      </c>
      <c r="C78" s="83" t="s">
        <v>394</v>
      </c>
      <c r="D78" s="83" t="s">
        <v>42</v>
      </c>
      <c r="E78" s="83" t="s">
        <v>62</v>
      </c>
      <c r="F78" s="84" t="s">
        <v>33</v>
      </c>
      <c r="G78" s="83" t="s">
        <v>395</v>
      </c>
      <c r="H78" s="85" t="s">
        <v>396</v>
      </c>
      <c r="I78" s="83" t="s">
        <v>184</v>
      </c>
      <c r="J78" s="83">
        <v>4</v>
      </c>
      <c r="K78" s="109">
        <v>112</v>
      </c>
      <c r="L78" s="109">
        <v>112</v>
      </c>
      <c r="M78" s="32"/>
      <c r="N78" s="32"/>
      <c r="O78" s="32"/>
      <c r="P78" s="32"/>
      <c r="Q78" s="84" t="s">
        <v>375</v>
      </c>
      <c r="R78" s="84" t="s">
        <v>376</v>
      </c>
      <c r="S78" s="85" t="s">
        <v>397</v>
      </c>
      <c r="T78" s="32">
        <v>1564</v>
      </c>
      <c r="U78" s="32">
        <v>1</v>
      </c>
      <c r="V78" s="32">
        <v>3318</v>
      </c>
      <c r="W78" s="32">
        <v>1</v>
      </c>
    </row>
    <row r="79" s="2" customFormat="1" ht="78" customHeight="1" spans="1:23">
      <c r="A79" s="31">
        <v>69</v>
      </c>
      <c r="B79" s="40" t="s">
        <v>398</v>
      </c>
      <c r="C79" s="83" t="s">
        <v>399</v>
      </c>
      <c r="D79" s="83" t="s">
        <v>42</v>
      </c>
      <c r="E79" s="83" t="s">
        <v>123</v>
      </c>
      <c r="F79" s="84" t="s">
        <v>33</v>
      </c>
      <c r="G79" s="83" t="s">
        <v>400</v>
      </c>
      <c r="H79" s="85" t="s">
        <v>401</v>
      </c>
      <c r="I79" s="84" t="s">
        <v>126</v>
      </c>
      <c r="J79" s="84">
        <v>2500</v>
      </c>
      <c r="K79" s="108">
        <v>750</v>
      </c>
      <c r="L79" s="108">
        <v>750</v>
      </c>
      <c r="M79" s="32"/>
      <c r="N79" s="32"/>
      <c r="O79" s="32"/>
      <c r="P79" s="32"/>
      <c r="Q79" s="84" t="s">
        <v>375</v>
      </c>
      <c r="R79" s="84" t="s">
        <v>376</v>
      </c>
      <c r="S79" s="131" t="s">
        <v>402</v>
      </c>
      <c r="T79" s="32">
        <v>372</v>
      </c>
      <c r="U79" s="32">
        <v>0</v>
      </c>
      <c r="V79" s="32">
        <v>1675</v>
      </c>
      <c r="W79" s="32">
        <v>0</v>
      </c>
    </row>
    <row r="80" s="2" customFormat="1" ht="81" customHeight="1" spans="1:23">
      <c r="A80" s="31">
        <v>70</v>
      </c>
      <c r="B80" s="40" t="s">
        <v>403</v>
      </c>
      <c r="C80" s="83" t="s">
        <v>404</v>
      </c>
      <c r="D80" s="83" t="s">
        <v>42</v>
      </c>
      <c r="E80" s="83" t="s">
        <v>123</v>
      </c>
      <c r="F80" s="84" t="s">
        <v>33</v>
      </c>
      <c r="G80" s="83" t="s">
        <v>405</v>
      </c>
      <c r="H80" s="85" t="s">
        <v>406</v>
      </c>
      <c r="I80" s="83" t="s">
        <v>126</v>
      </c>
      <c r="J80" s="83">
        <v>3000</v>
      </c>
      <c r="K80" s="109">
        <v>232.14</v>
      </c>
      <c r="L80" s="109">
        <v>232.14</v>
      </c>
      <c r="M80" s="32"/>
      <c r="N80" s="32"/>
      <c r="O80" s="32"/>
      <c r="P80" s="32"/>
      <c r="Q80" s="84" t="s">
        <v>375</v>
      </c>
      <c r="R80" s="84" t="s">
        <v>376</v>
      </c>
      <c r="S80" s="85" t="s">
        <v>407</v>
      </c>
      <c r="T80" s="16">
        <v>534</v>
      </c>
      <c r="U80" s="16">
        <v>2</v>
      </c>
      <c r="V80" s="16">
        <v>2245</v>
      </c>
      <c r="W80" s="16">
        <v>4</v>
      </c>
    </row>
    <row r="81" s="2" customFormat="1" ht="83" customHeight="1" spans="1:23">
      <c r="A81" s="31">
        <v>71</v>
      </c>
      <c r="B81" s="40" t="s">
        <v>408</v>
      </c>
      <c r="C81" s="83" t="s">
        <v>409</v>
      </c>
      <c r="D81" s="83" t="s">
        <v>42</v>
      </c>
      <c r="E81" s="83" t="s">
        <v>123</v>
      </c>
      <c r="F81" s="84" t="s">
        <v>33</v>
      </c>
      <c r="G81" s="83" t="s">
        <v>410</v>
      </c>
      <c r="H81" s="85" t="s">
        <v>411</v>
      </c>
      <c r="I81" s="83" t="s">
        <v>46</v>
      </c>
      <c r="J81" s="83">
        <v>2</v>
      </c>
      <c r="K81" s="109">
        <v>84.8</v>
      </c>
      <c r="L81" s="109">
        <v>84.8</v>
      </c>
      <c r="M81" s="32"/>
      <c r="N81" s="32"/>
      <c r="O81" s="32"/>
      <c r="P81" s="32"/>
      <c r="Q81" s="84" t="s">
        <v>375</v>
      </c>
      <c r="R81" s="84" t="s">
        <v>376</v>
      </c>
      <c r="S81" s="85" t="s">
        <v>412</v>
      </c>
      <c r="T81" s="16">
        <v>1374</v>
      </c>
      <c r="U81" s="16">
        <v>1</v>
      </c>
      <c r="V81" s="16">
        <v>4932</v>
      </c>
      <c r="W81" s="16">
        <v>1</v>
      </c>
    </row>
    <row r="82" ht="30" customHeight="1" spans="1:23">
      <c r="A82" s="79" t="s">
        <v>413</v>
      </c>
      <c r="B82" s="80"/>
      <c r="C82" s="81"/>
      <c r="D82" s="81"/>
      <c r="E82" s="81"/>
      <c r="F82" s="81"/>
      <c r="G82" s="81"/>
      <c r="H82" s="82"/>
      <c r="I82" s="106"/>
      <c r="J82" s="106"/>
      <c r="K82" s="110">
        <f>SUM(K74:K81)</f>
        <v>1879.08</v>
      </c>
      <c r="L82" s="110">
        <f>SUM(L74:L81)</f>
        <v>1879.08</v>
      </c>
      <c r="M82" s="106"/>
      <c r="N82" s="106"/>
      <c r="O82" s="106"/>
      <c r="P82" s="106"/>
      <c r="Q82" s="106"/>
      <c r="R82" s="106"/>
      <c r="S82" s="106"/>
      <c r="T82" s="106">
        <f>SUM(T74:T81)</f>
        <v>10643</v>
      </c>
      <c r="U82" s="106">
        <f>SUM(U74:U81)</f>
        <v>15</v>
      </c>
      <c r="V82" s="106">
        <f>SUM(V74:V81)</f>
        <v>35504</v>
      </c>
      <c r="W82" s="106">
        <f>SUM(W74:W81)</f>
        <v>24</v>
      </c>
    </row>
    <row r="83" s="2" customFormat="1" ht="85" customHeight="1" spans="1:23">
      <c r="A83" s="31">
        <v>72</v>
      </c>
      <c r="B83" s="40" t="s">
        <v>414</v>
      </c>
      <c r="C83" s="21" t="s">
        <v>415</v>
      </c>
      <c r="D83" s="86" t="s">
        <v>31</v>
      </c>
      <c r="E83" s="86" t="s">
        <v>416</v>
      </c>
      <c r="F83" s="40" t="s">
        <v>33</v>
      </c>
      <c r="G83" s="40" t="s">
        <v>417</v>
      </c>
      <c r="H83" s="22" t="s">
        <v>418</v>
      </c>
      <c r="I83" s="40" t="s">
        <v>78</v>
      </c>
      <c r="J83" s="40">
        <v>5.5</v>
      </c>
      <c r="K83" s="111">
        <v>389</v>
      </c>
      <c r="L83" s="111">
        <v>389</v>
      </c>
      <c r="M83" s="40"/>
      <c r="N83" s="40"/>
      <c r="O83" s="40"/>
      <c r="P83" s="40"/>
      <c r="Q83" s="40" t="s">
        <v>419</v>
      </c>
      <c r="R83" s="40" t="s">
        <v>420</v>
      </c>
      <c r="S83" s="21" t="s">
        <v>421</v>
      </c>
      <c r="T83" s="40">
        <v>190</v>
      </c>
      <c r="U83" s="40">
        <v>0</v>
      </c>
      <c r="V83" s="40">
        <v>760</v>
      </c>
      <c r="W83" s="40">
        <v>0</v>
      </c>
    </row>
    <row r="84" s="2" customFormat="1" ht="85" customHeight="1" spans="1:23">
      <c r="A84" s="31">
        <v>73</v>
      </c>
      <c r="B84" s="40" t="s">
        <v>422</v>
      </c>
      <c r="C84" s="40" t="s">
        <v>423</v>
      </c>
      <c r="D84" s="87" t="s">
        <v>42</v>
      </c>
      <c r="E84" s="40" t="s">
        <v>43</v>
      </c>
      <c r="F84" s="40" t="s">
        <v>33</v>
      </c>
      <c r="G84" s="40" t="s">
        <v>417</v>
      </c>
      <c r="H84" s="22" t="s">
        <v>424</v>
      </c>
      <c r="I84" s="40" t="s">
        <v>126</v>
      </c>
      <c r="J84" s="40">
        <v>910</v>
      </c>
      <c r="K84" s="31">
        <v>202.62</v>
      </c>
      <c r="L84" s="31">
        <v>202.62</v>
      </c>
      <c r="M84" s="31"/>
      <c r="N84" s="31"/>
      <c r="O84" s="31"/>
      <c r="P84" s="31"/>
      <c r="Q84" s="40" t="s">
        <v>419</v>
      </c>
      <c r="R84" s="40" t="s">
        <v>420</v>
      </c>
      <c r="S84" s="22" t="s">
        <v>425</v>
      </c>
      <c r="T84" s="31">
        <v>235</v>
      </c>
      <c r="U84" s="31">
        <v>0</v>
      </c>
      <c r="V84" s="31">
        <v>1030</v>
      </c>
      <c r="W84" s="40">
        <v>0</v>
      </c>
    </row>
    <row r="85" s="2" customFormat="1" ht="72" customHeight="1" spans="1:23">
      <c r="A85" s="31">
        <v>74</v>
      </c>
      <c r="B85" s="40" t="s">
        <v>426</v>
      </c>
      <c r="C85" s="40" t="s">
        <v>427</v>
      </c>
      <c r="D85" s="40" t="s">
        <v>42</v>
      </c>
      <c r="E85" s="40" t="s">
        <v>123</v>
      </c>
      <c r="F85" s="40" t="s">
        <v>33</v>
      </c>
      <c r="G85" s="40" t="s">
        <v>417</v>
      </c>
      <c r="H85" s="88" t="s">
        <v>428</v>
      </c>
      <c r="I85" s="112" t="s">
        <v>126</v>
      </c>
      <c r="J85" s="31">
        <v>670</v>
      </c>
      <c r="K85" s="113">
        <v>231.4</v>
      </c>
      <c r="L85" s="113">
        <v>231.4</v>
      </c>
      <c r="M85" s="114"/>
      <c r="N85" s="114"/>
      <c r="O85" s="114"/>
      <c r="P85" s="114"/>
      <c r="Q85" s="40" t="s">
        <v>419</v>
      </c>
      <c r="R85" s="40" t="s">
        <v>420</v>
      </c>
      <c r="S85" s="133" t="s">
        <v>429</v>
      </c>
      <c r="T85" s="31">
        <v>235</v>
      </c>
      <c r="U85" s="31">
        <v>0</v>
      </c>
      <c r="V85" s="31">
        <v>1030</v>
      </c>
      <c r="W85" s="40">
        <v>0</v>
      </c>
    </row>
    <row r="86" s="2" customFormat="1" ht="61" customHeight="1" spans="1:23">
      <c r="A86" s="31">
        <v>75</v>
      </c>
      <c r="B86" s="40" t="s">
        <v>430</v>
      </c>
      <c r="C86" s="40" t="s">
        <v>431</v>
      </c>
      <c r="D86" s="87" t="s">
        <v>31</v>
      </c>
      <c r="E86" s="87" t="s">
        <v>55</v>
      </c>
      <c r="F86" s="40" t="s">
        <v>33</v>
      </c>
      <c r="G86" s="40" t="s">
        <v>432</v>
      </c>
      <c r="H86" s="88" t="s">
        <v>433</v>
      </c>
      <c r="I86" s="40" t="s">
        <v>58</v>
      </c>
      <c r="J86" s="40">
        <v>284</v>
      </c>
      <c r="K86" s="115">
        <v>85.2</v>
      </c>
      <c r="L86" s="115">
        <v>85.2</v>
      </c>
      <c r="M86" s="114"/>
      <c r="N86" s="114"/>
      <c r="O86" s="114"/>
      <c r="P86" s="114"/>
      <c r="Q86" s="40" t="s">
        <v>419</v>
      </c>
      <c r="R86" s="40" t="s">
        <v>420</v>
      </c>
      <c r="S86" s="133" t="s">
        <v>434</v>
      </c>
      <c r="T86" s="31">
        <v>771</v>
      </c>
      <c r="U86" s="31">
        <v>0</v>
      </c>
      <c r="V86" s="31">
        <v>2313</v>
      </c>
      <c r="W86" s="40">
        <v>0</v>
      </c>
    </row>
    <row r="87" s="2" customFormat="1" ht="64" customHeight="1" spans="1:23">
      <c r="A87" s="31">
        <v>76</v>
      </c>
      <c r="B87" s="40" t="s">
        <v>435</v>
      </c>
      <c r="C87" s="89" t="s">
        <v>436</v>
      </c>
      <c r="D87" s="90" t="s">
        <v>31</v>
      </c>
      <c r="E87" s="90" t="s">
        <v>75</v>
      </c>
      <c r="F87" s="89" t="s">
        <v>33</v>
      </c>
      <c r="G87" s="89" t="s">
        <v>437</v>
      </c>
      <c r="H87" s="91" t="s">
        <v>438</v>
      </c>
      <c r="I87" s="89" t="s">
        <v>78</v>
      </c>
      <c r="J87" s="89">
        <v>1.98</v>
      </c>
      <c r="K87" s="40">
        <v>109.32</v>
      </c>
      <c r="L87" s="40">
        <v>109.32</v>
      </c>
      <c r="M87" s="89"/>
      <c r="N87" s="89"/>
      <c r="O87" s="89"/>
      <c r="P87" s="89"/>
      <c r="Q87" s="89" t="s">
        <v>419</v>
      </c>
      <c r="R87" s="89" t="s">
        <v>420</v>
      </c>
      <c r="S87" s="134" t="s">
        <v>439</v>
      </c>
      <c r="T87" s="89">
        <v>228</v>
      </c>
      <c r="U87" s="89" t="s">
        <v>440</v>
      </c>
      <c r="V87" s="89">
        <v>1240</v>
      </c>
      <c r="W87" s="40" t="s">
        <v>440</v>
      </c>
    </row>
    <row r="88" ht="30" customHeight="1" spans="1:23">
      <c r="A88" s="27" t="s">
        <v>441</v>
      </c>
      <c r="B88" s="28"/>
      <c r="C88" s="29"/>
      <c r="D88" s="29"/>
      <c r="E88" s="29"/>
      <c r="F88" s="29"/>
      <c r="G88" s="29"/>
      <c r="H88" s="30"/>
      <c r="I88" s="58"/>
      <c r="J88" s="58"/>
      <c r="K88" s="61">
        <f>SUM(K83:K87)</f>
        <v>1017.54</v>
      </c>
      <c r="L88" s="61">
        <f>SUM(L83:L87)</f>
        <v>1017.54</v>
      </c>
      <c r="M88" s="58"/>
      <c r="N88" s="58"/>
      <c r="O88" s="58"/>
      <c r="P88" s="58"/>
      <c r="Q88" s="58"/>
      <c r="R88" s="58"/>
      <c r="S88" s="58"/>
      <c r="T88" s="58">
        <f>SUM(T83:T87)</f>
        <v>1659</v>
      </c>
      <c r="U88" s="135"/>
      <c r="V88" s="136">
        <f>SUM(V83:V87)</f>
        <v>6373</v>
      </c>
      <c r="W88" s="135"/>
    </row>
    <row r="89" s="2" customFormat="1" ht="62" customHeight="1" spans="1:23">
      <c r="A89" s="31">
        <v>77</v>
      </c>
      <c r="B89" s="40" t="s">
        <v>442</v>
      </c>
      <c r="C89" s="18" t="s">
        <v>443</v>
      </c>
      <c r="D89" s="18" t="s">
        <v>31</v>
      </c>
      <c r="E89" s="18" t="s">
        <v>75</v>
      </c>
      <c r="F89" s="18" t="s">
        <v>33</v>
      </c>
      <c r="G89" s="18" t="s">
        <v>444</v>
      </c>
      <c r="H89" s="20" t="s">
        <v>445</v>
      </c>
      <c r="I89" s="18" t="s">
        <v>78</v>
      </c>
      <c r="J89" s="32">
        <v>1</v>
      </c>
      <c r="K89" s="116">
        <v>50</v>
      </c>
      <c r="L89" s="116">
        <v>50</v>
      </c>
      <c r="M89" s="32"/>
      <c r="N89" s="18"/>
      <c r="O89" s="18"/>
      <c r="P89" s="18"/>
      <c r="Q89" s="18" t="s">
        <v>446</v>
      </c>
      <c r="R89" s="18" t="s">
        <v>447</v>
      </c>
      <c r="S89" s="18" t="s">
        <v>448</v>
      </c>
      <c r="T89" s="137">
        <v>37</v>
      </c>
      <c r="U89" s="32">
        <v>0</v>
      </c>
      <c r="V89" s="32">
        <v>187</v>
      </c>
      <c r="W89" s="138">
        <v>0</v>
      </c>
    </row>
    <row r="90" s="2" customFormat="1" ht="54" customHeight="1" spans="1:23">
      <c r="A90" s="31">
        <v>78</v>
      </c>
      <c r="B90" s="40" t="s">
        <v>449</v>
      </c>
      <c r="C90" s="18" t="s">
        <v>450</v>
      </c>
      <c r="D90" s="18" t="s">
        <v>31</v>
      </c>
      <c r="E90" s="18" t="s">
        <v>55</v>
      </c>
      <c r="F90" s="18" t="s">
        <v>33</v>
      </c>
      <c r="G90" s="18" t="s">
        <v>444</v>
      </c>
      <c r="H90" s="20" t="s">
        <v>451</v>
      </c>
      <c r="I90" s="32" t="s">
        <v>58</v>
      </c>
      <c r="J90" s="32">
        <v>100</v>
      </c>
      <c r="K90" s="116">
        <v>30</v>
      </c>
      <c r="L90" s="116">
        <v>30</v>
      </c>
      <c r="M90" s="32"/>
      <c r="N90" s="18"/>
      <c r="O90" s="18"/>
      <c r="P90" s="18"/>
      <c r="Q90" s="18" t="s">
        <v>446</v>
      </c>
      <c r="R90" s="18" t="s">
        <v>447</v>
      </c>
      <c r="S90" s="18" t="s">
        <v>452</v>
      </c>
      <c r="T90" s="137">
        <v>267</v>
      </c>
      <c r="U90" s="32">
        <v>0</v>
      </c>
      <c r="V90" s="32">
        <v>1064</v>
      </c>
      <c r="W90" s="138">
        <v>0</v>
      </c>
    </row>
    <row r="91" s="2" customFormat="1" ht="62" customHeight="1" spans="1:23">
      <c r="A91" s="31">
        <v>79</v>
      </c>
      <c r="B91" s="40" t="s">
        <v>453</v>
      </c>
      <c r="C91" s="18" t="s">
        <v>454</v>
      </c>
      <c r="D91" s="18" t="s">
        <v>42</v>
      </c>
      <c r="E91" s="18" t="s">
        <v>62</v>
      </c>
      <c r="F91" s="18" t="s">
        <v>33</v>
      </c>
      <c r="G91" s="18" t="s">
        <v>444</v>
      </c>
      <c r="H91" s="22" t="s">
        <v>455</v>
      </c>
      <c r="I91" s="18" t="s">
        <v>456</v>
      </c>
      <c r="J91" s="32">
        <v>130</v>
      </c>
      <c r="K91" s="117">
        <v>30</v>
      </c>
      <c r="L91" s="117">
        <v>30</v>
      </c>
      <c r="M91" s="92" t="s">
        <v>457</v>
      </c>
      <c r="N91" s="18"/>
      <c r="O91" s="18"/>
      <c r="P91" s="18"/>
      <c r="Q91" s="18" t="s">
        <v>446</v>
      </c>
      <c r="R91" s="18" t="s">
        <v>447</v>
      </c>
      <c r="S91" s="137" t="s">
        <v>458</v>
      </c>
      <c r="T91" s="18">
        <v>60</v>
      </c>
      <c r="U91" s="18">
        <v>0</v>
      </c>
      <c r="V91" s="18">
        <v>150</v>
      </c>
      <c r="W91" s="139">
        <v>0</v>
      </c>
    </row>
    <row r="92" ht="33" customHeight="1" spans="1:23">
      <c r="A92" s="27" t="s">
        <v>459</v>
      </c>
      <c r="B92" s="28"/>
      <c r="C92" s="29"/>
      <c r="D92" s="29"/>
      <c r="E92" s="29"/>
      <c r="F92" s="29"/>
      <c r="G92" s="29"/>
      <c r="H92" s="30"/>
      <c r="I92" s="58"/>
      <c r="J92" s="58"/>
      <c r="K92" s="118">
        <f>SUM(K89:K91)</f>
        <v>110</v>
      </c>
      <c r="L92" s="118">
        <f>SUM(L89:L91)</f>
        <v>110</v>
      </c>
      <c r="M92" s="58"/>
      <c r="N92" s="58"/>
      <c r="O92" s="58"/>
      <c r="P92" s="58"/>
      <c r="Q92" s="58"/>
      <c r="R92" s="58"/>
      <c r="S92" s="58"/>
      <c r="T92" s="58">
        <f>SUM(T89:T91)</f>
        <v>364</v>
      </c>
      <c r="U92" s="58">
        <f>SUM(U89:U91)</f>
        <v>0</v>
      </c>
      <c r="V92" s="58">
        <f>SUM(V89:V91)</f>
        <v>1401</v>
      </c>
      <c r="W92" s="58">
        <f>SUM(W89:W91)</f>
        <v>0</v>
      </c>
    </row>
    <row r="93" s="3" customFormat="1" ht="54" customHeight="1" spans="1:23">
      <c r="A93" s="31">
        <v>80</v>
      </c>
      <c r="B93" s="40" t="s">
        <v>460</v>
      </c>
      <c r="C93" s="18" t="s">
        <v>461</v>
      </c>
      <c r="D93" s="92" t="s">
        <v>42</v>
      </c>
      <c r="E93" s="21" t="s">
        <v>462</v>
      </c>
      <c r="F93" s="21" t="s">
        <v>33</v>
      </c>
      <c r="G93" s="21" t="s">
        <v>463</v>
      </c>
      <c r="H93" s="22" t="s">
        <v>464</v>
      </c>
      <c r="I93" s="18" t="s">
        <v>465</v>
      </c>
      <c r="J93" s="18">
        <v>850</v>
      </c>
      <c r="K93" s="18">
        <v>80.75</v>
      </c>
      <c r="L93" s="18">
        <v>80.75</v>
      </c>
      <c r="M93" s="18"/>
      <c r="N93" s="18"/>
      <c r="O93" s="18"/>
      <c r="P93" s="18"/>
      <c r="Q93" s="18" t="s">
        <v>345</v>
      </c>
      <c r="R93" s="18" t="s">
        <v>346</v>
      </c>
      <c r="S93" s="18" t="s">
        <v>466</v>
      </c>
      <c r="T93" s="18">
        <v>214</v>
      </c>
      <c r="U93" s="18">
        <v>1</v>
      </c>
      <c r="V93" s="18">
        <v>786</v>
      </c>
      <c r="W93" s="18">
        <v>4</v>
      </c>
    </row>
    <row r="94" s="3" customFormat="1" ht="71" customHeight="1" spans="1:23">
      <c r="A94" s="31">
        <v>81</v>
      </c>
      <c r="B94" s="40" t="s">
        <v>467</v>
      </c>
      <c r="C94" s="18" t="s">
        <v>468</v>
      </c>
      <c r="D94" s="92" t="s">
        <v>42</v>
      </c>
      <c r="E94" s="86" t="s">
        <v>43</v>
      </c>
      <c r="F94" s="21" t="s">
        <v>33</v>
      </c>
      <c r="G94" s="21" t="s">
        <v>469</v>
      </c>
      <c r="H94" s="22" t="s">
        <v>470</v>
      </c>
      <c r="I94" s="18" t="s">
        <v>126</v>
      </c>
      <c r="J94" s="18">
        <v>550</v>
      </c>
      <c r="K94" s="18">
        <v>90.15</v>
      </c>
      <c r="L94" s="18">
        <v>90.15</v>
      </c>
      <c r="M94" s="18"/>
      <c r="N94" s="18"/>
      <c r="O94" s="18"/>
      <c r="P94" s="18"/>
      <c r="Q94" s="18" t="s">
        <v>419</v>
      </c>
      <c r="R94" s="18" t="s">
        <v>420</v>
      </c>
      <c r="S94" s="18" t="s">
        <v>471</v>
      </c>
      <c r="T94" s="18">
        <v>257</v>
      </c>
      <c r="U94" s="18">
        <v>0</v>
      </c>
      <c r="V94" s="18">
        <v>1026</v>
      </c>
      <c r="W94" s="32">
        <v>0</v>
      </c>
    </row>
    <row r="95" s="3" customFormat="1" ht="103" customHeight="1" spans="1:23">
      <c r="A95" s="31">
        <v>82</v>
      </c>
      <c r="B95" s="40" t="s">
        <v>472</v>
      </c>
      <c r="C95" s="18" t="s">
        <v>473</v>
      </c>
      <c r="D95" s="18" t="s">
        <v>42</v>
      </c>
      <c r="E95" s="21" t="s">
        <v>69</v>
      </c>
      <c r="F95" s="21" t="s">
        <v>33</v>
      </c>
      <c r="G95" s="21" t="s">
        <v>474</v>
      </c>
      <c r="H95" s="22" t="s">
        <v>475</v>
      </c>
      <c r="I95" s="18" t="s">
        <v>126</v>
      </c>
      <c r="J95" s="18">
        <v>691.2</v>
      </c>
      <c r="K95" s="119">
        <v>117</v>
      </c>
      <c r="L95" s="119">
        <v>117</v>
      </c>
      <c r="M95" s="18"/>
      <c r="N95" s="18"/>
      <c r="O95" s="18"/>
      <c r="P95" s="18"/>
      <c r="Q95" s="18" t="s">
        <v>419</v>
      </c>
      <c r="R95" s="18" t="s">
        <v>420</v>
      </c>
      <c r="S95" s="18" t="s">
        <v>476</v>
      </c>
      <c r="T95" s="32">
        <v>283</v>
      </c>
      <c r="U95" s="32">
        <v>0</v>
      </c>
      <c r="V95" s="32">
        <v>1026</v>
      </c>
      <c r="W95" s="32">
        <v>0</v>
      </c>
    </row>
    <row r="96" s="3" customFormat="1" ht="122" customHeight="1" spans="1:23">
      <c r="A96" s="31">
        <v>83</v>
      </c>
      <c r="B96" s="40" t="s">
        <v>477</v>
      </c>
      <c r="C96" s="18" t="s">
        <v>478</v>
      </c>
      <c r="D96" s="18" t="s">
        <v>42</v>
      </c>
      <c r="E96" s="18" t="s">
        <v>43</v>
      </c>
      <c r="F96" s="93" t="s">
        <v>33</v>
      </c>
      <c r="G96" s="93" t="s">
        <v>324</v>
      </c>
      <c r="H96" s="22" t="s">
        <v>479</v>
      </c>
      <c r="I96" s="18" t="s">
        <v>46</v>
      </c>
      <c r="J96" s="18">
        <v>3</v>
      </c>
      <c r="K96" s="92">
        <v>162.5</v>
      </c>
      <c r="L96" s="18">
        <v>162.5</v>
      </c>
      <c r="M96" s="18"/>
      <c r="N96" s="18"/>
      <c r="O96" s="18"/>
      <c r="P96" s="18"/>
      <c r="Q96" s="18" t="s">
        <v>274</v>
      </c>
      <c r="R96" s="18" t="s">
        <v>275</v>
      </c>
      <c r="S96" s="18" t="s">
        <v>480</v>
      </c>
      <c r="T96" s="15">
        <v>510</v>
      </c>
      <c r="U96" s="15">
        <v>1</v>
      </c>
      <c r="V96" s="15">
        <v>2370</v>
      </c>
      <c r="W96" s="15">
        <v>4</v>
      </c>
    </row>
    <row r="97" s="3" customFormat="1" ht="119" customHeight="1" spans="1:23">
      <c r="A97" s="31">
        <v>84</v>
      </c>
      <c r="B97" s="40" t="s">
        <v>481</v>
      </c>
      <c r="C97" s="23" t="s">
        <v>482</v>
      </c>
      <c r="D97" s="18" t="s">
        <v>42</v>
      </c>
      <c r="E97" s="18" t="s">
        <v>43</v>
      </c>
      <c r="F97" s="93" t="s">
        <v>33</v>
      </c>
      <c r="G97" s="93" t="s">
        <v>483</v>
      </c>
      <c r="H97" s="22" t="s">
        <v>484</v>
      </c>
      <c r="I97" s="18" t="s">
        <v>46</v>
      </c>
      <c r="J97" s="18">
        <v>2</v>
      </c>
      <c r="K97" s="92">
        <v>123.34</v>
      </c>
      <c r="L97" s="18">
        <v>123.34</v>
      </c>
      <c r="M97" s="18"/>
      <c r="N97" s="18"/>
      <c r="O97" s="18"/>
      <c r="P97" s="18"/>
      <c r="Q97" s="18" t="s">
        <v>274</v>
      </c>
      <c r="R97" s="18" t="s">
        <v>275</v>
      </c>
      <c r="S97" s="18" t="s">
        <v>480</v>
      </c>
      <c r="T97" s="137">
        <v>443</v>
      </c>
      <c r="U97" s="18">
        <v>1</v>
      </c>
      <c r="V97" s="18">
        <v>2023</v>
      </c>
      <c r="W97" s="18">
        <v>2</v>
      </c>
    </row>
    <row r="98" ht="38" customHeight="1" spans="1:23">
      <c r="A98" s="27" t="s">
        <v>485</v>
      </c>
      <c r="B98" s="28"/>
      <c r="C98" s="29"/>
      <c r="D98" s="29"/>
      <c r="E98" s="29"/>
      <c r="F98" s="29"/>
      <c r="G98" s="29"/>
      <c r="H98" s="30"/>
      <c r="I98" s="58"/>
      <c r="J98" s="58"/>
      <c r="K98" s="58">
        <f>SUM(K93:K97)</f>
        <v>573.74</v>
      </c>
      <c r="L98" s="58">
        <f>SUM(L93:L97)</f>
        <v>573.74</v>
      </c>
      <c r="M98" s="58"/>
      <c r="N98" s="58"/>
      <c r="O98" s="58"/>
      <c r="P98" s="58"/>
      <c r="Q98" s="58"/>
      <c r="R98" s="58"/>
      <c r="S98" s="58"/>
      <c r="T98" s="58">
        <f>SUM(T93:T97)</f>
        <v>1707</v>
      </c>
      <c r="U98" s="58">
        <f>SUM(U93:U97)</f>
        <v>3</v>
      </c>
      <c r="V98" s="58">
        <f>SUM(V93:V97)</f>
        <v>7231</v>
      </c>
      <c r="W98" s="58">
        <f>SUM(W93:W97)</f>
        <v>10</v>
      </c>
    </row>
    <row r="99" s="2" customFormat="1" ht="90" customHeight="1" spans="1:23">
      <c r="A99" s="35">
        <v>85</v>
      </c>
      <c r="B99" s="46" t="s">
        <v>486</v>
      </c>
      <c r="C99" s="46" t="s">
        <v>487</v>
      </c>
      <c r="D99" s="46" t="s">
        <v>42</v>
      </c>
      <c r="E99" s="46" t="s">
        <v>488</v>
      </c>
      <c r="F99" s="46" t="s">
        <v>33</v>
      </c>
      <c r="G99" s="46" t="s">
        <v>489</v>
      </c>
      <c r="H99" s="47" t="s">
        <v>490</v>
      </c>
      <c r="I99" s="46" t="s">
        <v>491</v>
      </c>
      <c r="J99" s="46">
        <v>1450</v>
      </c>
      <c r="K99" s="120">
        <v>120</v>
      </c>
      <c r="L99" s="120">
        <v>120</v>
      </c>
      <c r="M99" s="46"/>
      <c r="N99" s="46"/>
      <c r="O99" s="46"/>
      <c r="P99" s="46"/>
      <c r="Q99" s="46" t="s">
        <v>492</v>
      </c>
      <c r="R99" s="46" t="s">
        <v>493</v>
      </c>
      <c r="S99" s="46" t="s">
        <v>494</v>
      </c>
      <c r="T99" s="46">
        <v>1450</v>
      </c>
      <c r="U99" s="46">
        <v>1440</v>
      </c>
      <c r="V99" s="46">
        <v>4500</v>
      </c>
      <c r="W99" s="46">
        <v>4450</v>
      </c>
    </row>
    <row r="100" ht="36" customHeight="1" spans="1:23">
      <c r="A100" s="27" t="s">
        <v>495</v>
      </c>
      <c r="B100" s="28"/>
      <c r="C100" s="29"/>
      <c r="D100" s="29"/>
      <c r="E100" s="29"/>
      <c r="F100" s="29"/>
      <c r="G100" s="29"/>
      <c r="H100" s="30"/>
      <c r="I100" s="58"/>
      <c r="J100" s="58"/>
      <c r="K100" s="118">
        <f>SUM(K99:K99)</f>
        <v>120</v>
      </c>
      <c r="L100" s="118">
        <f>SUM(L99:L99)</f>
        <v>120</v>
      </c>
      <c r="M100" s="58"/>
      <c r="N100" s="58"/>
      <c r="O100" s="58"/>
      <c r="P100" s="58"/>
      <c r="Q100" s="58"/>
      <c r="R100" s="58"/>
      <c r="S100" s="58"/>
      <c r="T100" s="58">
        <f>SUM(T99:T99)</f>
        <v>1450</v>
      </c>
      <c r="U100" s="58">
        <f>SUM(U99:U99)</f>
        <v>1440</v>
      </c>
      <c r="V100" s="58">
        <f>SUM(V99:V99)</f>
        <v>4500</v>
      </c>
      <c r="W100" s="58">
        <f>SUM(W99:W99)</f>
        <v>4450</v>
      </c>
    </row>
    <row r="101" s="2" customFormat="1" ht="85" customHeight="1" spans="1:23">
      <c r="A101" s="35">
        <v>86</v>
      </c>
      <c r="B101" s="46" t="s">
        <v>496</v>
      </c>
      <c r="C101" s="18" t="s">
        <v>497</v>
      </c>
      <c r="D101" s="18" t="s">
        <v>498</v>
      </c>
      <c r="E101" s="18" t="s">
        <v>499</v>
      </c>
      <c r="F101" s="18" t="s">
        <v>33</v>
      </c>
      <c r="G101" s="18" t="s">
        <v>500</v>
      </c>
      <c r="H101" s="20" t="s">
        <v>501</v>
      </c>
      <c r="I101" s="55" t="s">
        <v>502</v>
      </c>
      <c r="J101" s="18">
        <v>392</v>
      </c>
      <c r="K101" s="55">
        <v>117.6</v>
      </c>
      <c r="L101" s="55">
        <v>117.6</v>
      </c>
      <c r="M101" s="18"/>
      <c r="N101" s="18"/>
      <c r="O101" s="18"/>
      <c r="P101" s="18"/>
      <c r="Q101" s="55" t="s">
        <v>503</v>
      </c>
      <c r="R101" s="55" t="s">
        <v>504</v>
      </c>
      <c r="S101" s="18" t="s">
        <v>505</v>
      </c>
      <c r="T101" s="140">
        <v>359</v>
      </c>
      <c r="U101" s="140">
        <v>359</v>
      </c>
      <c r="V101" s="140">
        <v>392</v>
      </c>
      <c r="W101" s="140">
        <v>392</v>
      </c>
    </row>
    <row r="102" ht="37" customHeight="1" spans="1:23">
      <c r="A102" s="27" t="s">
        <v>506</v>
      </c>
      <c r="B102" s="28"/>
      <c r="C102" s="29"/>
      <c r="D102" s="29"/>
      <c r="E102" s="29"/>
      <c r="F102" s="29"/>
      <c r="G102" s="29"/>
      <c r="H102" s="30"/>
      <c r="I102" s="58"/>
      <c r="J102" s="58"/>
      <c r="K102" s="60">
        <f>SUM(K101:K101)</f>
        <v>117.6</v>
      </c>
      <c r="L102" s="60">
        <f>SUM(L101:L101)</f>
        <v>117.6</v>
      </c>
      <c r="M102" s="58"/>
      <c r="N102" s="58"/>
      <c r="O102" s="58"/>
      <c r="P102" s="58"/>
      <c r="Q102" s="58"/>
      <c r="R102" s="58"/>
      <c r="S102" s="58"/>
      <c r="T102" s="58">
        <f>SUM(T101:T101)</f>
        <v>359</v>
      </c>
      <c r="U102" s="58">
        <f>SUM(U101:U101)</f>
        <v>359</v>
      </c>
      <c r="V102" s="58">
        <f>SUM(V101:V101)</f>
        <v>392</v>
      </c>
      <c r="W102" s="58">
        <f>SUM(W101:W101)</f>
        <v>392</v>
      </c>
    </row>
    <row r="103" s="2" customFormat="1" ht="85" customHeight="1" spans="1:23">
      <c r="A103" s="31">
        <v>87</v>
      </c>
      <c r="B103" s="40" t="s">
        <v>507</v>
      </c>
      <c r="C103" s="18" t="s">
        <v>508</v>
      </c>
      <c r="D103" s="18" t="s">
        <v>509</v>
      </c>
      <c r="E103" s="18" t="s">
        <v>510</v>
      </c>
      <c r="F103" s="18" t="s">
        <v>33</v>
      </c>
      <c r="G103" s="18" t="s">
        <v>511</v>
      </c>
      <c r="H103" s="20" t="s">
        <v>512</v>
      </c>
      <c r="I103" s="18" t="s">
        <v>491</v>
      </c>
      <c r="J103" s="32">
        <v>150</v>
      </c>
      <c r="K103" s="32">
        <v>29.5</v>
      </c>
      <c r="L103" s="32">
        <v>29.5</v>
      </c>
      <c r="M103" s="32"/>
      <c r="N103" s="18"/>
      <c r="O103" s="18"/>
      <c r="P103" s="18"/>
      <c r="Q103" s="18" t="s">
        <v>513</v>
      </c>
      <c r="R103" s="18" t="s">
        <v>514</v>
      </c>
      <c r="S103" s="18" t="s">
        <v>515</v>
      </c>
      <c r="T103" s="137">
        <v>150</v>
      </c>
      <c r="U103" s="32">
        <v>150</v>
      </c>
      <c r="V103" s="32">
        <v>176</v>
      </c>
      <c r="W103" s="32">
        <v>176</v>
      </c>
    </row>
    <row r="104" s="2" customFormat="1" ht="94" customHeight="1" spans="1:23">
      <c r="A104" s="31">
        <v>88</v>
      </c>
      <c r="B104" s="40" t="s">
        <v>516</v>
      </c>
      <c r="C104" s="21" t="s">
        <v>517</v>
      </c>
      <c r="D104" s="21" t="s">
        <v>509</v>
      </c>
      <c r="E104" s="21" t="s">
        <v>518</v>
      </c>
      <c r="F104" s="18" t="s">
        <v>33</v>
      </c>
      <c r="G104" s="18" t="s">
        <v>519</v>
      </c>
      <c r="H104" s="20" t="s">
        <v>520</v>
      </c>
      <c r="I104" s="32" t="s">
        <v>502</v>
      </c>
      <c r="J104" s="32">
        <v>143</v>
      </c>
      <c r="K104" s="32">
        <v>270.27</v>
      </c>
      <c r="L104" s="32">
        <v>270.27</v>
      </c>
      <c r="M104" s="32"/>
      <c r="N104" s="18"/>
      <c r="O104" s="18"/>
      <c r="P104" s="18"/>
      <c r="Q104" s="18" t="s">
        <v>513</v>
      </c>
      <c r="R104" s="18" t="s">
        <v>514</v>
      </c>
      <c r="S104" s="18" t="s">
        <v>521</v>
      </c>
      <c r="T104" s="137">
        <v>143</v>
      </c>
      <c r="U104" s="32">
        <v>143</v>
      </c>
      <c r="V104" s="32">
        <v>143</v>
      </c>
      <c r="W104" s="32">
        <v>143</v>
      </c>
    </row>
    <row r="105" ht="38" customHeight="1" spans="1:23">
      <c r="A105" s="27" t="s">
        <v>522</v>
      </c>
      <c r="B105" s="28"/>
      <c r="C105" s="29"/>
      <c r="D105" s="29"/>
      <c r="E105" s="29"/>
      <c r="F105" s="29"/>
      <c r="G105" s="29"/>
      <c r="H105" s="30"/>
      <c r="I105" s="58"/>
      <c r="J105" s="58"/>
      <c r="K105" s="61">
        <f>SUM(K103:K104)</f>
        <v>299.77</v>
      </c>
      <c r="L105" s="61">
        <f>SUM(L103:L104)</f>
        <v>299.77</v>
      </c>
      <c r="M105" s="58"/>
      <c r="N105" s="58"/>
      <c r="O105" s="58"/>
      <c r="P105" s="58"/>
      <c r="Q105" s="58"/>
      <c r="R105" s="58"/>
      <c r="S105" s="58"/>
      <c r="T105" s="58">
        <f>SUM(T103:T104)</f>
        <v>293</v>
      </c>
      <c r="U105" s="58">
        <f>SUM(U103:U104)</f>
        <v>293</v>
      </c>
      <c r="V105" s="58">
        <f>SUM(V103:V104)</f>
        <v>319</v>
      </c>
      <c r="W105" s="58">
        <f>SUM(W103:W104)</f>
        <v>319</v>
      </c>
    </row>
    <row r="106" s="2" customFormat="1" ht="95" customHeight="1" spans="1:23">
      <c r="A106" s="35">
        <v>89</v>
      </c>
      <c r="B106" s="46" t="s">
        <v>523</v>
      </c>
      <c r="C106" s="94" t="s">
        <v>524</v>
      </c>
      <c r="D106" s="95" t="s">
        <v>42</v>
      </c>
      <c r="E106" s="95" t="s">
        <v>69</v>
      </c>
      <c r="F106" s="94" t="s">
        <v>33</v>
      </c>
      <c r="G106" s="94" t="s">
        <v>525</v>
      </c>
      <c r="H106" s="96" t="s">
        <v>526</v>
      </c>
      <c r="I106" s="94" t="s">
        <v>71</v>
      </c>
      <c r="J106" s="94">
        <v>9614.91</v>
      </c>
      <c r="K106" s="121">
        <v>268.78618</v>
      </c>
      <c r="L106" s="121">
        <v>268.78618</v>
      </c>
      <c r="M106" s="94"/>
      <c r="N106" s="94"/>
      <c r="O106" s="94"/>
      <c r="P106" s="94"/>
      <c r="Q106" s="94" t="s">
        <v>527</v>
      </c>
      <c r="R106" s="94" t="s">
        <v>528</v>
      </c>
      <c r="S106" s="94" t="s">
        <v>529</v>
      </c>
      <c r="T106" s="94">
        <v>2024</v>
      </c>
      <c r="U106" s="94">
        <v>2011</v>
      </c>
      <c r="V106" s="94">
        <v>5290</v>
      </c>
      <c r="W106" s="94">
        <v>5240</v>
      </c>
    </row>
    <row r="107" ht="38" customHeight="1" spans="1:23">
      <c r="A107" s="27" t="s">
        <v>530</v>
      </c>
      <c r="B107" s="28"/>
      <c r="C107" s="29"/>
      <c r="D107" s="29"/>
      <c r="E107" s="29"/>
      <c r="F107" s="29"/>
      <c r="G107" s="29"/>
      <c r="H107" s="30"/>
      <c r="I107" s="58"/>
      <c r="J107" s="58"/>
      <c r="K107" s="122">
        <f>SUM(K106:K106)</f>
        <v>268.78618</v>
      </c>
      <c r="L107" s="122">
        <f>SUM(L106:L106)</f>
        <v>268.78618</v>
      </c>
      <c r="M107" s="58"/>
      <c r="N107" s="58"/>
      <c r="O107" s="58"/>
      <c r="P107" s="58"/>
      <c r="Q107" s="58"/>
      <c r="R107" s="58"/>
      <c r="S107" s="58"/>
      <c r="T107" s="58">
        <f>SUM(T106:T106)</f>
        <v>2024</v>
      </c>
      <c r="U107" s="58">
        <f>SUM(U106:U106)</f>
        <v>2011</v>
      </c>
      <c r="V107" s="58">
        <f>SUM(V106:V106)</f>
        <v>5290</v>
      </c>
      <c r="W107" s="58">
        <f>SUM(W106:W106)</f>
        <v>5240</v>
      </c>
    </row>
    <row r="108" s="2" customFormat="1" ht="97" customHeight="1" spans="1:23">
      <c r="A108" s="31">
        <v>90</v>
      </c>
      <c r="B108" s="40" t="s">
        <v>531</v>
      </c>
      <c r="C108" s="40" t="s">
        <v>532</v>
      </c>
      <c r="D108" s="18" t="s">
        <v>533</v>
      </c>
      <c r="E108" s="18" t="s">
        <v>534</v>
      </c>
      <c r="F108" s="31" t="s">
        <v>33</v>
      </c>
      <c r="G108" s="40" t="s">
        <v>535</v>
      </c>
      <c r="H108" s="88" t="s">
        <v>536</v>
      </c>
      <c r="I108" s="40" t="s">
        <v>537</v>
      </c>
      <c r="J108" s="40">
        <v>7386</v>
      </c>
      <c r="K108" s="123">
        <v>22.158</v>
      </c>
      <c r="L108" s="123">
        <v>22.158</v>
      </c>
      <c r="M108" s="40"/>
      <c r="N108" s="40"/>
      <c r="O108" s="40"/>
      <c r="P108" s="40"/>
      <c r="Q108" s="18" t="s">
        <v>538</v>
      </c>
      <c r="R108" s="40" t="s">
        <v>539</v>
      </c>
      <c r="S108" s="40" t="s">
        <v>540</v>
      </c>
      <c r="T108" s="31">
        <v>2462</v>
      </c>
      <c r="U108" s="31">
        <v>2462</v>
      </c>
      <c r="V108" s="31">
        <v>9264</v>
      </c>
      <c r="W108" s="31">
        <v>9264</v>
      </c>
    </row>
    <row r="109" s="2" customFormat="1" ht="38" customHeight="1" spans="1:23">
      <c r="A109" s="79" t="s">
        <v>541</v>
      </c>
      <c r="B109" s="80"/>
      <c r="C109" s="81"/>
      <c r="D109" s="81"/>
      <c r="E109" s="81"/>
      <c r="F109" s="81"/>
      <c r="G109" s="81"/>
      <c r="H109" s="82"/>
      <c r="I109" s="106"/>
      <c r="J109" s="106"/>
      <c r="K109" s="107">
        <f>SUM(K108:K108)</f>
        <v>22.158</v>
      </c>
      <c r="L109" s="107">
        <f>SUM(L108:L108)</f>
        <v>22.158</v>
      </c>
      <c r="M109" s="106"/>
      <c r="N109" s="106"/>
      <c r="O109" s="106"/>
      <c r="P109" s="106"/>
      <c r="Q109" s="106"/>
      <c r="R109" s="106"/>
      <c r="S109" s="106"/>
      <c r="T109" s="106">
        <f>SUM(T108:T108)</f>
        <v>2462</v>
      </c>
      <c r="U109" s="106">
        <f>SUM(U108:U108)</f>
        <v>2462</v>
      </c>
      <c r="V109" s="106">
        <f>SUM(V108:V108)</f>
        <v>9264</v>
      </c>
      <c r="W109" s="106">
        <f>SUM(W108:W108)</f>
        <v>9264</v>
      </c>
    </row>
    <row r="110" s="2" customFormat="1" ht="97" customHeight="1" spans="1:23">
      <c r="A110" s="32">
        <v>91</v>
      </c>
      <c r="B110" s="18" t="s">
        <v>542</v>
      </c>
      <c r="C110" s="41" t="s">
        <v>543</v>
      </c>
      <c r="D110" s="18" t="s">
        <v>31</v>
      </c>
      <c r="E110" s="18" t="s">
        <v>247</v>
      </c>
      <c r="F110" s="46" t="s">
        <v>33</v>
      </c>
      <c r="G110" s="15" t="s">
        <v>210</v>
      </c>
      <c r="H110" s="47" t="s">
        <v>544</v>
      </c>
      <c r="I110" s="46" t="s">
        <v>78</v>
      </c>
      <c r="J110" s="46">
        <v>7.2</v>
      </c>
      <c r="K110" s="120">
        <v>387</v>
      </c>
      <c r="L110" s="120">
        <v>387</v>
      </c>
      <c r="M110" s="46"/>
      <c r="N110" s="46"/>
      <c r="O110" s="46"/>
      <c r="P110" s="46"/>
      <c r="Q110" s="46" t="s">
        <v>545</v>
      </c>
      <c r="R110" s="46" t="s">
        <v>546</v>
      </c>
      <c r="S110" s="43" t="s">
        <v>547</v>
      </c>
      <c r="T110" s="35">
        <v>1107</v>
      </c>
      <c r="U110" s="35">
        <v>1</v>
      </c>
      <c r="V110" s="35">
        <v>3150</v>
      </c>
      <c r="W110" s="35">
        <v>3</v>
      </c>
    </row>
    <row r="111" s="2" customFormat="1" ht="114" customHeight="1" spans="1:23">
      <c r="A111" s="32">
        <v>92</v>
      </c>
      <c r="B111" s="18" t="s">
        <v>548</v>
      </c>
      <c r="C111" s="83" t="s">
        <v>549</v>
      </c>
      <c r="D111" s="18" t="s">
        <v>31</v>
      </c>
      <c r="E111" s="18" t="s">
        <v>247</v>
      </c>
      <c r="F111" s="84" t="s">
        <v>33</v>
      </c>
      <c r="G111" s="18" t="s">
        <v>550</v>
      </c>
      <c r="H111" s="85" t="s">
        <v>551</v>
      </c>
      <c r="I111" s="46" t="s">
        <v>78</v>
      </c>
      <c r="J111" s="66">
        <v>8.3</v>
      </c>
      <c r="K111" s="124">
        <v>398</v>
      </c>
      <c r="L111" s="124">
        <v>398</v>
      </c>
      <c r="M111" s="14"/>
      <c r="N111" s="14"/>
      <c r="O111" s="14"/>
      <c r="P111" s="14"/>
      <c r="Q111" s="66" t="s">
        <v>375</v>
      </c>
      <c r="R111" s="66" t="s">
        <v>376</v>
      </c>
      <c r="S111" s="85" t="s">
        <v>552</v>
      </c>
      <c r="T111" s="14">
        <v>3667</v>
      </c>
      <c r="U111" s="32">
        <v>5</v>
      </c>
      <c r="V111" s="32">
        <v>14076</v>
      </c>
      <c r="W111" s="32">
        <v>10</v>
      </c>
    </row>
    <row r="112" s="2" customFormat="1" ht="151" customHeight="1" spans="1:23">
      <c r="A112" s="32">
        <v>93</v>
      </c>
      <c r="B112" s="18" t="s">
        <v>553</v>
      </c>
      <c r="C112" s="41" t="s">
        <v>554</v>
      </c>
      <c r="D112" s="18" t="s">
        <v>31</v>
      </c>
      <c r="E112" s="18" t="s">
        <v>247</v>
      </c>
      <c r="F112" s="62" t="s">
        <v>33</v>
      </c>
      <c r="G112" s="41" t="s">
        <v>555</v>
      </c>
      <c r="H112" s="43" t="s">
        <v>556</v>
      </c>
      <c r="I112" s="46" t="s">
        <v>78</v>
      </c>
      <c r="J112" s="41">
        <v>3.3</v>
      </c>
      <c r="K112" s="125">
        <v>160</v>
      </c>
      <c r="L112" s="126">
        <v>160</v>
      </c>
      <c r="M112" s="35"/>
      <c r="N112" s="35"/>
      <c r="O112" s="35"/>
      <c r="P112" s="35"/>
      <c r="Q112" s="41" t="s">
        <v>102</v>
      </c>
      <c r="R112" s="41" t="s">
        <v>103</v>
      </c>
      <c r="S112" s="25" t="s">
        <v>557</v>
      </c>
      <c r="T112" s="41">
        <v>4077</v>
      </c>
      <c r="U112" s="41">
        <v>185</v>
      </c>
      <c r="V112" s="41">
        <v>14593</v>
      </c>
      <c r="W112" s="41">
        <v>699</v>
      </c>
    </row>
    <row r="113" ht="38" customHeight="1" spans="1:23">
      <c r="A113" s="97" t="s">
        <v>558</v>
      </c>
      <c r="B113" s="80"/>
      <c r="C113" s="80"/>
      <c r="D113" s="80"/>
      <c r="E113" s="80"/>
      <c r="F113" s="80"/>
      <c r="G113" s="80"/>
      <c r="H113" s="98"/>
      <c r="I113" s="106"/>
      <c r="J113" s="106"/>
      <c r="K113" s="127">
        <f>SUM(K110:K112)</f>
        <v>945</v>
      </c>
      <c r="L113" s="127">
        <f>SUM(L110:L112)</f>
        <v>945</v>
      </c>
      <c r="M113" s="106"/>
      <c r="N113" s="106"/>
      <c r="O113" s="106"/>
      <c r="P113" s="106"/>
      <c r="Q113" s="106"/>
      <c r="R113" s="106"/>
      <c r="S113" s="106"/>
      <c r="T113" s="106">
        <f>SUM(T110:T112)</f>
        <v>8851</v>
      </c>
      <c r="U113" s="106">
        <f>SUM(U110:U112)</f>
        <v>191</v>
      </c>
      <c r="V113" s="106">
        <f>SUM(V110:V112)</f>
        <v>31819</v>
      </c>
      <c r="W113" s="106">
        <f>SUM(W110:W112)</f>
        <v>712</v>
      </c>
    </row>
    <row r="114" ht="38" customHeight="1" spans="1:23">
      <c r="A114" s="27" t="s">
        <v>559</v>
      </c>
      <c r="B114" s="28"/>
      <c r="C114" s="29"/>
      <c r="D114" s="29"/>
      <c r="E114" s="29"/>
      <c r="F114" s="29"/>
      <c r="G114" s="29"/>
      <c r="H114" s="30"/>
      <c r="I114" s="58"/>
      <c r="J114" s="58"/>
      <c r="K114" s="61">
        <f>K16+K25+K37+K52+K67+K73+K82+K88+K92+K98+K100+K102+K105+K107+K109+K113</f>
        <v>20304.02</v>
      </c>
      <c r="L114" s="61">
        <f>L16+L25+L37+L52+L67+L73+L82+L88+L92+L98+L100+L102+L105+L107+L109+L113</f>
        <v>20304.02</v>
      </c>
      <c r="M114" s="58"/>
      <c r="N114" s="58"/>
      <c r="O114" s="58"/>
      <c r="P114" s="58"/>
      <c r="Q114" s="58"/>
      <c r="R114" s="58"/>
      <c r="S114" s="58"/>
      <c r="T114" s="58"/>
      <c r="U114" s="135"/>
      <c r="V114" s="135"/>
      <c r="W114" s="135"/>
    </row>
    <row r="115" s="1" customFormat="1" ht="25" customHeight="1" spans="1:20">
      <c r="A115" s="99" t="s">
        <v>560</v>
      </c>
      <c r="B115" s="100"/>
      <c r="C115" s="99"/>
      <c r="D115" s="99"/>
      <c r="E115" s="99"/>
      <c r="F115" s="99"/>
      <c r="G115" s="99"/>
      <c r="H115" s="99"/>
      <c r="I115" s="128"/>
      <c r="J115" s="128"/>
      <c r="K115" s="128"/>
      <c r="L115" s="128"/>
      <c r="M115" s="99" t="s">
        <v>561</v>
      </c>
      <c r="N115" s="99"/>
      <c r="O115" s="99"/>
      <c r="P115" s="99"/>
      <c r="Q115" s="99"/>
      <c r="R115" s="99"/>
      <c r="S115" s="99"/>
      <c r="T115" s="99"/>
    </row>
  </sheetData>
  <autoFilter ref="A4:W115">
    <extLst/>
  </autoFilter>
  <mergeCells count="39">
    <mergeCell ref="A1:W1"/>
    <mergeCell ref="A2:H2"/>
    <mergeCell ref="M2:U2"/>
    <mergeCell ref="L3:P3"/>
    <mergeCell ref="T3:U3"/>
    <mergeCell ref="V3:W3"/>
    <mergeCell ref="A16:H16"/>
    <mergeCell ref="A25:H25"/>
    <mergeCell ref="A37:H37"/>
    <mergeCell ref="A52:H52"/>
    <mergeCell ref="A67:H67"/>
    <mergeCell ref="A73:H73"/>
    <mergeCell ref="A82:H82"/>
    <mergeCell ref="A88:H88"/>
    <mergeCell ref="A92:H92"/>
    <mergeCell ref="A98:H98"/>
    <mergeCell ref="A100:H100"/>
    <mergeCell ref="A102:H102"/>
    <mergeCell ref="A105:H105"/>
    <mergeCell ref="A107:H107"/>
    <mergeCell ref="A109:H109"/>
    <mergeCell ref="A113:H113"/>
    <mergeCell ref="A114:H114"/>
    <mergeCell ref="A115:G115"/>
    <mergeCell ref="M115:S115"/>
    <mergeCell ref="A3:A4"/>
    <mergeCell ref="B3:B4"/>
    <mergeCell ref="C3:C4"/>
    <mergeCell ref="D3:D4"/>
    <mergeCell ref="E3:E4"/>
    <mergeCell ref="F3:F4"/>
    <mergeCell ref="G3:G4"/>
    <mergeCell ref="H3:H4"/>
    <mergeCell ref="I3:I4"/>
    <mergeCell ref="J3:J4"/>
    <mergeCell ref="K3:K4"/>
    <mergeCell ref="Q3:Q4"/>
    <mergeCell ref="R3:R4"/>
    <mergeCell ref="S3:S4"/>
  </mergeCells>
  <pageMargins left="0.590277777777778" right="0.472222222222222" top="0.590277777777778" bottom="0.590277777777778" header="0.298611111111111" footer="0.298611111111111"/>
  <pageSetup paperSize="9" scale="51" orientation="landscape" horizontalDpi="600"/>
  <headerFooter/>
  <colBreaks count="1" manualBreakCount="1">
    <brk id="23"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2023-04-17T10:58:00Z</dcterms:created>
  <dcterms:modified xsi:type="dcterms:W3CDTF">2025-01-26T05:51:52Z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2052-12.8.2.17148</vt:lpwstr>
  </property>
  <property fmtid="{D5CDD505-2E9C-101B-9397-08002B2CF9AE}" pid="3" name="ICV">
    <vt:lpwstr>D5C62CA50799412D9CA835107B7A0D98_12</vt:lpwstr>
  </property>
</Properties>
</file>