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Sheet1!$A$4:$W$22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<sst xmlns="http://schemas.openxmlformats.org/spreadsheetml/2006/main" count="157" uniqueCount="121">
  <si>
    <t>鄯善县2025年自治区财政衔接推进乡村振兴补助资金（巩固拓展脱贫攻坚成果和乡村振兴任务）项目计划公示表</t>
  </si>
  <si>
    <t>填报单位（盖章）：鄯善县委员会农村工作领导小组暨乡村振兴领导小组办公室</t>
  </si>
  <si>
    <t>填报日期：2025年1月19日</t>
  </si>
  <si>
    <t>序号</t>
  </si>
  <si>
    <t>项目库编号</t>
  </si>
  <si>
    <t>项目名称</t>
  </si>
  <si>
    <t>项目类别</t>
  </si>
  <si>
    <t>项目子类型</t>
  </si>
  <si>
    <t>建设性质</t>
  </si>
  <si>
    <t>实施地点</t>
  </si>
  <si>
    <t>主要建设内容</t>
  </si>
  <si>
    <t>建设单位</t>
  </si>
  <si>
    <t>建设规模</t>
  </si>
  <si>
    <t>资金规模      （ 万元）</t>
  </si>
  <si>
    <t>资金来源（万元）</t>
  </si>
  <si>
    <t>责任单位</t>
  </si>
  <si>
    <t>责任人</t>
  </si>
  <si>
    <t>绩效目标</t>
  </si>
  <si>
    <t>受益户数情况</t>
  </si>
  <si>
    <t>受益人口情况</t>
  </si>
  <si>
    <t>中央衔接资金</t>
  </si>
  <si>
    <t>自治区衔接资金</t>
  </si>
  <si>
    <t>其他涉农整合资金</t>
  </si>
  <si>
    <t>地方政府债券资金</t>
  </si>
  <si>
    <t>其他资金</t>
  </si>
  <si>
    <t>受益户户数</t>
  </si>
  <si>
    <t>其中：受益脱贫户户数</t>
  </si>
  <si>
    <t>受益人口数</t>
  </si>
  <si>
    <t>其中：受益脱贫人口数</t>
  </si>
  <si>
    <t>SSX2025001</t>
  </si>
  <si>
    <t>吐峪沟乡环卫设备采购项目</t>
  </si>
  <si>
    <t>乡村建设行动</t>
  </si>
  <si>
    <t>人居环境整治-农村垃圾治理</t>
  </si>
  <si>
    <t>新建</t>
  </si>
  <si>
    <t>泽日甫村、团结村、碱滩坎村、洋海夏村、幸福村</t>
  </si>
  <si>
    <t>购买压缩式垃圾车2辆，其中：泽日甫村1辆，团结村1辆，25万元/辆，计50万元；购买垃圾桶700个，其中：碱滩坎村100个，洋海夏村100个，泽日甫村100个，团结村100个，幸福村300个，500元/个，计35万元；项目总投资85万元。</t>
  </si>
  <si>
    <t>辆</t>
  </si>
  <si>
    <t>吐峪沟乡人民政府</t>
  </si>
  <si>
    <t>陈鑫</t>
  </si>
  <si>
    <t>通过该项目的实施，能够显著提升泽日甫村、团结村、碱滩坎村、洋海夏村和幸福村的垃圾处理能力。这不仅将改善当地居民的生活环境，还能提高垃圾回收和处理的效率，从而促进可持续发展和环境保护。</t>
  </si>
  <si>
    <t>SSX2025004</t>
  </si>
  <si>
    <t>吐峪沟乡公共照明设施建设项目</t>
  </si>
  <si>
    <t>农村公共服务-公共照明设施</t>
  </si>
  <si>
    <t>洋海村、泽日甫村、团结村、洋海夏村</t>
  </si>
  <si>
    <t>购置安装太阳能路灯400盏，灯杆高6米，其中：洋海村100盏，泽日甫村150盏、洋海夏村50盏、团结村100盏，0.3万元/盏，共计120万元。</t>
  </si>
  <si>
    <t>盏</t>
  </si>
  <si>
    <t>通过该项目的实施，能够显著改善村庄的夜间照明条件，提高居民的安全感和生活质量，能够提升村庄的整体形象，促进旅游业的发展，从而带动当地经济的增长。</t>
  </si>
  <si>
    <t>SSX2025005</t>
  </si>
  <si>
    <t>吐峪沟乡杏花村蓄水池建设项目</t>
  </si>
  <si>
    <t>产业发展</t>
  </si>
  <si>
    <t>配套设施项目-小型农田水利设施建设</t>
  </si>
  <si>
    <t>杏花村</t>
  </si>
  <si>
    <t>新建蓄水池1座，7900立方米，0.013万元/立方米，合计102.7万元。（含项目前期费用）</t>
  </si>
  <si>
    <t>立方米</t>
  </si>
  <si>
    <t>通过该项目的实施，将有效提升项目区内的水资源储备能力，为周边居民和企业提供稳定的水源。同时，蓄水池的建设还将增强防洪排涝功能，减少因极端天气导致的水患风险。</t>
  </si>
  <si>
    <t>鄯善县吐峪沟乡合计</t>
  </si>
  <si>
    <t>SSX2025021</t>
  </si>
  <si>
    <t>迪坎镇环卫设备采购项目</t>
  </si>
  <si>
    <t>塔什塔盘村、托特坎儿孜村、玉尔门村、也扎坎儿孜村、迪坎尔村、坎儿孜库勒村</t>
  </si>
  <si>
    <t>购置洒水车6辆，其中：3.5立方洒水车5辆（塔什塔盘村1辆、托特坎儿孜村1辆、玉儿门村1辆、也扎坎儿孜村1辆、迪坎村1辆），18万元/辆，计90万元；购置7立方洒水车1辆（坎儿孜库勒村1辆），计20万元；合计110万元。</t>
  </si>
  <si>
    <t>迪坎镇人民政府</t>
  </si>
  <si>
    <t>马亮</t>
  </si>
  <si>
    <t>通过购置洒水车，不仅提升了全镇的环境卫生，还可以推进美丽乡村建设，进行环境卫生整治。</t>
  </si>
  <si>
    <t>SSX2025025</t>
  </si>
  <si>
    <t>迪坎镇迪坎尔村公共厕所设施建设项目</t>
  </si>
  <si>
    <t>人居环境整治-农村卫生厕所改造</t>
  </si>
  <si>
    <t>迪坎尔村</t>
  </si>
  <si>
    <t>新建80平方米厕所1座（含配套水电暖设施），0.35万元/平方米，计28万元；建设40立方米玻璃钢化粪池1个，5万元/个，计5万元， 合计33万元（含项目前期费）。</t>
  </si>
  <si>
    <t>平方米</t>
  </si>
  <si>
    <t>通过公共厕所的建成，不仅方便居民和游客的使用，同时还能提升游客的好感度。</t>
  </si>
  <si>
    <t>鄯善县迪坎镇合计</t>
  </si>
  <si>
    <t>SSX2025034</t>
  </si>
  <si>
    <t>达朗坎乡公共照明设施建设项目</t>
  </si>
  <si>
    <t>央布拉克村、乔亚村、玉旺坎村、英坎村、阿扎提村、拜什塔木村</t>
  </si>
  <si>
    <t>安装高6米的太阳能路灯660盏,其中：央布拉克村100盏、乔亚村130盏、玉旺坎村100盏、英坎村90盏、阿扎提村150盏、拜什塔木村90盏，0.3万元/盏；项目总投资198万元。</t>
  </si>
  <si>
    <t>达朗坎乡人民政府</t>
  </si>
  <si>
    <t>罗玉鹏</t>
  </si>
  <si>
    <t>有效解决村民夜间“出行难”问题，道路夜间亮化率可达到95%，改善村民的生活环境，促进公共基础提升。</t>
  </si>
  <si>
    <t>鄯善县达浪坎乡合计</t>
  </si>
  <si>
    <t>SSX2025046</t>
  </si>
  <si>
    <t>连木沁镇公共照明设施建设项目</t>
  </si>
  <si>
    <t>阿克墩村、苏克协尔村、艾斯力汗都村、汗都坎村、布拉克阿勒迪村、汗都夏村</t>
  </si>
  <si>
    <t>购置太阳能路灯700盏，高6米，其中：阿克墩村100盏、苏克协尔村100盏、艾斯力汗都村100盏、汗都坎村100盏、布拉克阿勒迪村150盏、汗都夏村150盏，0.3万元/盏。共计210万元。</t>
  </si>
  <si>
    <t>连木沁镇人民政府</t>
  </si>
  <si>
    <t>赵晖</t>
  </si>
  <si>
    <t>项目建成后有效解决村民夜间“出行难”问题，道路夜间亮化率可达到98%，改善村民的生活环境，促进公共基础提升，项目受益群众17290人，其中受益脱贫户19人。</t>
  </si>
  <si>
    <t>SSX2025056</t>
  </si>
  <si>
    <t>连木沁镇机电井设备更换建设项目</t>
  </si>
  <si>
    <t>苏克协尔村
汗都坎村
汗都夏村
连木沁阿斯坦村</t>
  </si>
  <si>
    <t>机电井设备更换6套，其中：苏克协尔村1套、汗都坎村1套、汗都夏村3套、连木沁阿斯坦村1套。包括：
①购置55W水泵6台（苏克协尔村1台、汗都坎村1台、汗都夏村3台、连木沁阿斯坦村1台），1.5万元/台，计9万元；
②电缆线9000米（苏克协尔村1500米、汗都坎村1500米、汗都夏村4500米、连木沁阿斯坦村1500米），0.0045万元/米，计40.5万元；
③5寸6米抽水管720根（苏克协尔村120根、汗都坎村120根、汗都夏村360根、连木沁阿斯坦村120根），0.05万元/根，计36万元；
④启动柜6个（苏克协尔村1个、汗都坎村1个、汗都夏村3个、连木沁阿斯坦村1个），0.6万元/个，计3.6万元；
⑤100KW变压器6个（苏克协尔村1个、汗都坎村1个、汗都夏村3个、连木沁阿斯坦村1个），1.5万元/个，计9万元，共计98.1万元。</t>
  </si>
  <si>
    <t>套</t>
  </si>
  <si>
    <t>项目建成后可有效提高灌溉效率，解决春夏秋三季农作物用水困难，保障耕地有效灌溉，机电井更新后，增加出水量，可灌溉1200亩葡萄地。</t>
  </si>
  <si>
    <t>鄯善县连木沁镇合计</t>
  </si>
  <si>
    <t>SSX2025064</t>
  </si>
  <si>
    <t>辟展镇马场村水泥道路建设项目</t>
  </si>
  <si>
    <t>农村基础设施-农村道路建设</t>
  </si>
  <si>
    <t>马场村</t>
  </si>
  <si>
    <t>新建水泥道路16274.4平方米，125元/平方米，合计203.43万元（含项目前期费用）。</t>
  </si>
  <si>
    <t>辟展镇人民政府</t>
  </si>
  <si>
    <t>方双双</t>
  </si>
  <si>
    <t>通过项目的实施，大力改善当前人居道路出行现状，提高农民生活条件，解决群众出行困难问题，确保群众出行安全，为群众日常生活提供便利</t>
  </si>
  <si>
    <t>鄯善县辟展镇合计</t>
  </si>
  <si>
    <t>SSX2025090</t>
  </si>
  <si>
    <t>鄯善县自主创业补助项目</t>
  </si>
  <si>
    <t>就业项目</t>
  </si>
  <si>
    <t>创业-创业奖补</t>
  </si>
  <si>
    <t>吐峪沟乡、鲁克沁镇、迪坎镇</t>
  </si>
  <si>
    <t>对全县150户自主创业脱贫户、监测户进行创业奖补。其中：生产或经营面积在20平方米（含）以上，正常经营至少6个月的145户，补助标准2000元/户，合计29万元；生产或经营面积不足20平方米，正常经营至少3个月的5户，补助标准1000元/户，合计0.5万元，共计29.5万元。</t>
  </si>
  <si>
    <t>户</t>
  </si>
  <si>
    <t>鄯善县人社局</t>
  </si>
  <si>
    <t>阿力木·尤努斯</t>
  </si>
  <si>
    <t>项目的实施，把到户产业帮扶作为巩固脱贫群众“造血”机能的有效措施，带动脱贫户、监测户切实增强发展产业能力，有效阻断返贫风险，确保到户产业帮扶取得实效，助力产业振兴。</t>
  </si>
  <si>
    <t>SSX2025091</t>
  </si>
  <si>
    <t>鄯善县公益性岗位补助项目</t>
  </si>
  <si>
    <t>公益性岗位-公益性岗位</t>
  </si>
  <si>
    <t>鲁克沁镇、吐峪沟乡、迪坎镇、连木沁镇</t>
  </si>
  <si>
    <t>对全县脱贫户和监测户低收入、家中无长期稳定就业人员且有劳动能力的帮扶对象开发公益性岗位143人，补助标准1890元/月/人，共10个月，共计270.27万元。</t>
  </si>
  <si>
    <t>人</t>
  </si>
  <si>
    <t>该项目的实施，将以稳定脱贫户收入为出发点，不断巩固拓展脱贫攻坚成果同乡村振兴有效衔接，持续加大就业帮扶工作力度，积极开发乡村公益性岗位，帮助低收入家庭、脱贫户、边缘户监测户在家门口稳定就业，实现增收。</t>
  </si>
  <si>
    <t>鄯善县人力资源和社会保障局合计</t>
  </si>
  <si>
    <t>鄯善县2025年自治区财政衔接推进乡村振兴补助资金（巩固拓展脱贫攻坚成果和乡村振兴任务）项目计划合计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</si>
</sst>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  <numFmt numFmtId="179" formatCode="0.0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top"/>
    </xf>
    <xf numFmtId="0" fontId="28" fillId="0" borderId="0"/>
  </cellStyleXfs>
  <cellXfs count="7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5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5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3" fillId="2" borderId="1" xfId="50" applyNumberFormat="1" applyFont="1" applyFill="1" applyBorder="1" applyAlignment="1">
      <alignment horizontal="center" vertical="center" wrapText="1"/>
    </xf>
    <xf numFmtId="178" fontId="3" fillId="0" borderId="1" xfId="50" applyNumberFormat="1" applyFont="1" applyFill="1" applyBorder="1" applyAlignment="1">
      <alignment horizontal="center" vertical="center" wrapText="1"/>
    </xf>
    <xf numFmtId="179" fontId="8" fillId="2" borderId="7" xfId="0" applyNumberFormat="1" applyFont="1" applyFill="1" applyBorder="1" applyAlignment="1">
      <alignment horizontal="center" vertical="center" wrapText="1"/>
    </xf>
    <xf numFmtId="179" fontId="8" fillId="0" borderId="7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79" fontId="3" fillId="3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1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治区下达塔城2007年财政扶贫资金项目下达计划表－1048万元 2" xfId="49"/>
    <cellStyle name="常规 11" xfId="50"/>
    <cellStyle name="常规_自治区下达塔城2007年财政扶贫资金项目下达计划表－1048万元 2 2" xfId="51"/>
    <cellStyle name="常规 4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tabSelected="1" zoomScale="80" zoomScaleNormal="80" workbookViewId="0">
      <selection activeCell="H31" sqref="H31"/>
    </sheetView>
  </sheetViews>
  <sheetFormatPr defaultColWidth="9" defaultRowHeight="13.5"/>
  <cols>
    <col min="1" max="1" width="4.6" style="2" customWidth="1"/>
    <col min="2" max="2" width="7.74166666666667" style="4" customWidth="1"/>
    <col min="3" max="3" width="11.975" style="2" customWidth="1"/>
    <col min="4" max="4" width="7.88333333333333" style="2" customWidth="1"/>
    <col min="5" max="5" width="10.3833333333333" style="2" customWidth="1"/>
    <col min="6" max="6" width="5.38333333333333" style="2" customWidth="1"/>
    <col min="7" max="7" width="15.6916666666667" style="2" customWidth="1"/>
    <col min="8" max="8" width="55.0916666666667" style="2" customWidth="1"/>
    <col min="9" max="9" width="6.5" style="2" customWidth="1"/>
    <col min="10" max="10" width="8.425" style="2" customWidth="1"/>
    <col min="11" max="11" width="13.9" style="5" customWidth="1"/>
    <col min="12" max="12" width="7.5" style="2" customWidth="1"/>
    <col min="13" max="13" width="9.525" style="6" customWidth="1"/>
    <col min="14" max="14" width="7" style="2" customWidth="1"/>
    <col min="15" max="15" width="6.58333333333333" style="2" customWidth="1"/>
    <col min="16" max="16" width="4.81666666666667" style="2" customWidth="1"/>
    <col min="17" max="17" width="6.38333333333333" style="2" customWidth="1"/>
    <col min="18" max="18" width="5.88333333333333" style="4" customWidth="1"/>
    <col min="19" max="19" width="37.4416666666667" style="2" customWidth="1"/>
    <col min="20" max="20" width="7.75" style="2" customWidth="1"/>
    <col min="21" max="21" width="9.38333333333333" style="2" customWidth="1"/>
    <col min="22" max="22" width="7.25" style="2" customWidth="1"/>
    <col min="23" max="16384" width="9" style="2"/>
  </cols>
  <sheetData>
    <row r="1" ht="32" customHeight="1" spans="1:23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39"/>
      <c r="N1" s="7"/>
      <c r="O1" s="7"/>
      <c r="P1" s="7"/>
      <c r="Q1" s="7"/>
      <c r="R1" s="8"/>
      <c r="S1" s="7"/>
      <c r="T1" s="7"/>
      <c r="U1" s="7"/>
      <c r="V1" s="7"/>
      <c r="W1" s="7"/>
    </row>
    <row r="2" s="1" customFormat="1" ht="26" customHeight="1" spans="1:21">
      <c r="A2" s="9" t="s">
        <v>1</v>
      </c>
      <c r="B2" s="10"/>
      <c r="C2" s="9"/>
      <c r="D2" s="9"/>
      <c r="E2" s="9"/>
      <c r="F2" s="9"/>
      <c r="G2" s="9"/>
      <c r="H2" s="11"/>
      <c r="I2" s="11"/>
      <c r="J2" s="11"/>
      <c r="K2" s="11"/>
      <c r="L2" s="11"/>
      <c r="M2" s="40" t="s">
        <v>2</v>
      </c>
      <c r="N2" s="11"/>
      <c r="O2" s="11"/>
      <c r="P2" s="11"/>
      <c r="Q2" s="11"/>
      <c r="R2" s="72"/>
      <c r="S2" s="11"/>
      <c r="T2" s="11"/>
      <c r="U2" s="11"/>
    </row>
    <row r="3" ht="20" customHeight="1" spans="1:23">
      <c r="A3" s="12" t="s">
        <v>3</v>
      </c>
      <c r="B3" s="13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3" t="s">
        <v>13</v>
      </c>
      <c r="L3" s="41" t="s">
        <v>14</v>
      </c>
      <c r="M3" s="42"/>
      <c r="N3" s="43"/>
      <c r="O3" s="43"/>
      <c r="P3" s="44"/>
      <c r="Q3" s="12" t="s">
        <v>15</v>
      </c>
      <c r="R3" s="12" t="s">
        <v>16</v>
      </c>
      <c r="S3" s="12" t="s">
        <v>17</v>
      </c>
      <c r="T3" s="41" t="s">
        <v>18</v>
      </c>
      <c r="U3" s="44"/>
      <c r="V3" s="43" t="s">
        <v>19</v>
      </c>
      <c r="W3" s="44"/>
    </row>
    <row r="4" ht="49" customHeight="1" spans="1:23">
      <c r="A4" s="12"/>
      <c r="B4" s="14"/>
      <c r="C4" s="12"/>
      <c r="D4" s="12"/>
      <c r="E4" s="12"/>
      <c r="F4" s="12"/>
      <c r="G4" s="12"/>
      <c r="H4" s="12"/>
      <c r="I4" s="12"/>
      <c r="J4" s="12"/>
      <c r="K4" s="14"/>
      <c r="L4" s="12" t="s">
        <v>20</v>
      </c>
      <c r="M4" s="45" t="s">
        <v>21</v>
      </c>
      <c r="N4" s="12" t="s">
        <v>22</v>
      </c>
      <c r="O4" s="12" t="s">
        <v>23</v>
      </c>
      <c r="P4" s="12" t="s">
        <v>24</v>
      </c>
      <c r="Q4" s="12"/>
      <c r="R4" s="12"/>
      <c r="S4" s="12"/>
      <c r="T4" s="12" t="s">
        <v>25</v>
      </c>
      <c r="U4" s="12" t="s">
        <v>26</v>
      </c>
      <c r="V4" s="12" t="s">
        <v>27</v>
      </c>
      <c r="W4" s="12" t="s">
        <v>28</v>
      </c>
    </row>
    <row r="5" s="2" customFormat="1" ht="73" customHeight="1" spans="1:23">
      <c r="A5" s="15">
        <v>1</v>
      </c>
      <c r="B5" s="16" t="s">
        <v>29</v>
      </c>
      <c r="C5" s="17" t="s">
        <v>30</v>
      </c>
      <c r="D5" s="18" t="s">
        <v>31</v>
      </c>
      <c r="E5" s="19" t="s">
        <v>32</v>
      </c>
      <c r="F5" s="19" t="s">
        <v>33</v>
      </c>
      <c r="G5" s="19" t="s">
        <v>34</v>
      </c>
      <c r="H5" s="20" t="s">
        <v>35</v>
      </c>
      <c r="I5" s="19" t="s">
        <v>36</v>
      </c>
      <c r="J5" s="19">
        <v>2</v>
      </c>
      <c r="K5" s="46">
        <v>85</v>
      </c>
      <c r="L5" s="46"/>
      <c r="M5" s="47">
        <v>85</v>
      </c>
      <c r="N5" s="18"/>
      <c r="O5" s="18"/>
      <c r="P5" s="18"/>
      <c r="Q5" s="19" t="s">
        <v>37</v>
      </c>
      <c r="R5" s="19" t="s">
        <v>38</v>
      </c>
      <c r="S5" s="31" t="s">
        <v>39</v>
      </c>
      <c r="T5" s="32">
        <v>3446</v>
      </c>
      <c r="U5" s="32">
        <v>574</v>
      </c>
      <c r="V5" s="32">
        <v>13556</v>
      </c>
      <c r="W5" s="32">
        <v>2172</v>
      </c>
    </row>
    <row r="6" s="2" customFormat="1" ht="64" customHeight="1" spans="1:23">
      <c r="A6" s="15">
        <v>2</v>
      </c>
      <c r="B6" s="16" t="s">
        <v>40</v>
      </c>
      <c r="C6" s="19" t="s">
        <v>41</v>
      </c>
      <c r="D6" s="19" t="s">
        <v>31</v>
      </c>
      <c r="E6" s="19" t="s">
        <v>42</v>
      </c>
      <c r="F6" s="19" t="s">
        <v>33</v>
      </c>
      <c r="G6" s="19" t="s">
        <v>43</v>
      </c>
      <c r="H6" s="21" t="s">
        <v>44</v>
      </c>
      <c r="I6" s="19" t="s">
        <v>45</v>
      </c>
      <c r="J6" s="19">
        <v>400</v>
      </c>
      <c r="K6" s="46">
        <v>120</v>
      </c>
      <c r="L6" s="46"/>
      <c r="M6" s="47">
        <v>120</v>
      </c>
      <c r="N6" s="18"/>
      <c r="O6" s="18"/>
      <c r="P6" s="18"/>
      <c r="Q6" s="19" t="s">
        <v>37</v>
      </c>
      <c r="R6" s="19" t="s">
        <v>38</v>
      </c>
      <c r="S6" s="21" t="s">
        <v>46</v>
      </c>
      <c r="T6" s="19">
        <v>2065</v>
      </c>
      <c r="U6" s="19">
        <v>259</v>
      </c>
      <c r="V6" s="19">
        <v>7930</v>
      </c>
      <c r="W6" s="19">
        <v>945</v>
      </c>
    </row>
    <row r="7" s="2" customFormat="1" ht="66" customHeight="1" spans="1:23">
      <c r="A7" s="15">
        <v>3</v>
      </c>
      <c r="B7" s="16" t="s">
        <v>47</v>
      </c>
      <c r="C7" s="22" t="s">
        <v>48</v>
      </c>
      <c r="D7" s="19" t="s">
        <v>49</v>
      </c>
      <c r="E7" s="19" t="s">
        <v>50</v>
      </c>
      <c r="F7" s="19" t="s">
        <v>33</v>
      </c>
      <c r="G7" s="19" t="s">
        <v>51</v>
      </c>
      <c r="H7" s="21" t="s">
        <v>52</v>
      </c>
      <c r="I7" s="19" t="s">
        <v>53</v>
      </c>
      <c r="J7" s="19">
        <v>7900</v>
      </c>
      <c r="K7" s="48">
        <v>102.7</v>
      </c>
      <c r="L7" s="48"/>
      <c r="M7" s="49">
        <v>102.7</v>
      </c>
      <c r="N7" s="18"/>
      <c r="O7" s="18"/>
      <c r="P7" s="18"/>
      <c r="Q7" s="19" t="s">
        <v>37</v>
      </c>
      <c r="R7" s="19" t="s">
        <v>38</v>
      </c>
      <c r="S7" s="21" t="s">
        <v>54</v>
      </c>
      <c r="T7" s="32">
        <v>364</v>
      </c>
      <c r="U7" s="32">
        <v>134</v>
      </c>
      <c r="V7" s="32">
        <v>1536</v>
      </c>
      <c r="W7" s="32">
        <v>603</v>
      </c>
    </row>
    <row r="8" s="2" customFormat="1" ht="30" customHeight="1" spans="1:23">
      <c r="A8" s="23" t="s">
        <v>55</v>
      </c>
      <c r="B8" s="24"/>
      <c r="C8" s="25"/>
      <c r="D8" s="25"/>
      <c r="E8" s="25"/>
      <c r="F8" s="25"/>
      <c r="G8" s="25"/>
      <c r="H8" s="26"/>
      <c r="I8" s="50"/>
      <c r="J8" s="50"/>
      <c r="K8" s="51">
        <f>SUM(K5:K7)</f>
        <v>307.7</v>
      </c>
      <c r="L8" s="51"/>
      <c r="M8" s="51">
        <f>SUM(M5:M7)</f>
        <v>307.7</v>
      </c>
      <c r="N8" s="50"/>
      <c r="O8" s="50"/>
      <c r="P8" s="50"/>
      <c r="Q8" s="50"/>
      <c r="R8" s="73"/>
      <c r="S8" s="50"/>
      <c r="T8" s="50">
        <f>SUM(T5:T7)</f>
        <v>5875</v>
      </c>
      <c r="U8" s="50">
        <f>SUM(U5:U7)</f>
        <v>967</v>
      </c>
      <c r="V8" s="50">
        <f>SUM(V5:V7)</f>
        <v>23022</v>
      </c>
      <c r="W8" s="50">
        <f>SUM(W5:W7)</f>
        <v>3720</v>
      </c>
    </row>
    <row r="9" s="2" customFormat="1" ht="73" customHeight="1" spans="1:23">
      <c r="A9" s="15">
        <v>4</v>
      </c>
      <c r="B9" s="27" t="s">
        <v>56</v>
      </c>
      <c r="C9" s="27" t="s">
        <v>57</v>
      </c>
      <c r="D9" s="27" t="s">
        <v>31</v>
      </c>
      <c r="E9" s="27" t="s">
        <v>32</v>
      </c>
      <c r="F9" s="27" t="s">
        <v>33</v>
      </c>
      <c r="G9" s="27" t="s">
        <v>58</v>
      </c>
      <c r="H9" s="28" t="s">
        <v>59</v>
      </c>
      <c r="I9" s="27" t="s">
        <v>36</v>
      </c>
      <c r="J9" s="27">
        <v>6</v>
      </c>
      <c r="K9" s="52">
        <v>110</v>
      </c>
      <c r="L9" s="52"/>
      <c r="M9" s="53">
        <v>110</v>
      </c>
      <c r="N9" s="27"/>
      <c r="O9" s="27"/>
      <c r="P9" s="27"/>
      <c r="Q9" s="27" t="s">
        <v>60</v>
      </c>
      <c r="R9" s="27" t="s">
        <v>61</v>
      </c>
      <c r="S9" s="28" t="s">
        <v>62</v>
      </c>
      <c r="T9" s="27">
        <v>1847</v>
      </c>
      <c r="U9" s="27">
        <v>118</v>
      </c>
      <c r="V9" s="27">
        <v>7310</v>
      </c>
      <c r="W9" s="27">
        <v>455</v>
      </c>
    </row>
    <row r="10" s="2" customFormat="1" ht="57" customHeight="1" spans="1:23">
      <c r="A10" s="15">
        <v>5</v>
      </c>
      <c r="B10" s="27" t="s">
        <v>63</v>
      </c>
      <c r="C10" s="27" t="s">
        <v>64</v>
      </c>
      <c r="D10" s="27" t="s">
        <v>31</v>
      </c>
      <c r="E10" s="27" t="s">
        <v>65</v>
      </c>
      <c r="F10" s="27" t="s">
        <v>33</v>
      </c>
      <c r="G10" s="27" t="s">
        <v>66</v>
      </c>
      <c r="H10" s="28" t="s">
        <v>67</v>
      </c>
      <c r="I10" s="27" t="s">
        <v>68</v>
      </c>
      <c r="J10" s="54">
        <v>80</v>
      </c>
      <c r="K10" s="55">
        <v>33</v>
      </c>
      <c r="L10" s="55"/>
      <c r="M10" s="56">
        <v>33</v>
      </c>
      <c r="N10" s="54"/>
      <c r="O10" s="54"/>
      <c r="P10" s="54"/>
      <c r="Q10" s="27" t="s">
        <v>60</v>
      </c>
      <c r="R10" s="27" t="s">
        <v>61</v>
      </c>
      <c r="S10" s="28" t="s">
        <v>69</v>
      </c>
      <c r="T10" s="54">
        <v>304</v>
      </c>
      <c r="U10" s="54">
        <v>66</v>
      </c>
      <c r="V10" s="54">
        <v>1150</v>
      </c>
      <c r="W10" s="54">
        <v>253</v>
      </c>
    </row>
    <row r="11" s="2" customFormat="1" ht="30" customHeight="1" spans="1:23">
      <c r="A11" s="23" t="s">
        <v>70</v>
      </c>
      <c r="B11" s="24"/>
      <c r="C11" s="25"/>
      <c r="D11" s="25"/>
      <c r="E11" s="25"/>
      <c r="F11" s="25"/>
      <c r="G11" s="25"/>
      <c r="H11" s="26"/>
      <c r="I11" s="50"/>
      <c r="J11" s="50"/>
      <c r="K11" s="57">
        <f>SUM(K9:K10)</f>
        <v>143</v>
      </c>
      <c r="L11" s="57"/>
      <c r="M11" s="57">
        <f>SUM(M9:M10)</f>
        <v>143</v>
      </c>
      <c r="N11" s="50"/>
      <c r="O11" s="50"/>
      <c r="P11" s="50"/>
      <c r="Q11" s="50"/>
      <c r="R11" s="73"/>
      <c r="S11" s="50"/>
      <c r="T11" s="50">
        <f>SUM(T9:T10)</f>
        <v>2151</v>
      </c>
      <c r="U11" s="50">
        <f>SUM(U9:U10)</f>
        <v>184</v>
      </c>
      <c r="V11" s="50">
        <f>SUM(V9:V10)</f>
        <v>8460</v>
      </c>
      <c r="W11" s="50">
        <f>SUM(W9:W10)</f>
        <v>708</v>
      </c>
    </row>
    <row r="12" s="2" customFormat="1" ht="66" customHeight="1" spans="1:23">
      <c r="A12" s="15">
        <v>6</v>
      </c>
      <c r="B12" s="19" t="s">
        <v>71</v>
      </c>
      <c r="C12" s="16" t="s">
        <v>72</v>
      </c>
      <c r="D12" s="16" t="s">
        <v>31</v>
      </c>
      <c r="E12" s="16" t="s">
        <v>42</v>
      </c>
      <c r="F12" s="16" t="s">
        <v>33</v>
      </c>
      <c r="G12" s="29" t="s">
        <v>73</v>
      </c>
      <c r="H12" s="30" t="s">
        <v>74</v>
      </c>
      <c r="I12" s="16" t="s">
        <v>45</v>
      </c>
      <c r="J12" s="16">
        <v>660</v>
      </c>
      <c r="K12" s="58">
        <v>198</v>
      </c>
      <c r="L12" s="58"/>
      <c r="M12" s="59">
        <v>198</v>
      </c>
      <c r="N12" s="15"/>
      <c r="O12" s="15"/>
      <c r="P12" s="15"/>
      <c r="Q12" s="16" t="s">
        <v>75</v>
      </c>
      <c r="R12" s="16" t="s">
        <v>76</v>
      </c>
      <c r="S12" s="16" t="s">
        <v>77</v>
      </c>
      <c r="T12" s="15">
        <v>5122</v>
      </c>
      <c r="U12" s="15">
        <v>17</v>
      </c>
      <c r="V12" s="15">
        <v>15947</v>
      </c>
      <c r="W12" s="15">
        <v>53</v>
      </c>
    </row>
    <row r="13" s="2" customFormat="1" ht="31" customHeight="1" spans="1:23">
      <c r="A13" s="23" t="s">
        <v>78</v>
      </c>
      <c r="B13" s="24"/>
      <c r="C13" s="25"/>
      <c r="D13" s="25"/>
      <c r="E13" s="25"/>
      <c r="F13" s="25"/>
      <c r="G13" s="25"/>
      <c r="H13" s="26"/>
      <c r="I13" s="50"/>
      <c r="J13" s="50"/>
      <c r="K13" s="57">
        <f>SUM(K12:K12)</f>
        <v>198</v>
      </c>
      <c r="L13" s="57"/>
      <c r="M13" s="57">
        <f>SUM(M12:M12)</f>
        <v>198</v>
      </c>
      <c r="N13" s="50"/>
      <c r="O13" s="50"/>
      <c r="P13" s="50"/>
      <c r="Q13" s="50"/>
      <c r="R13" s="73"/>
      <c r="S13" s="50"/>
      <c r="T13" s="50">
        <f>SUM(T12:T12)</f>
        <v>5122</v>
      </c>
      <c r="U13" s="50">
        <f>SUM(U12:U12)</f>
        <v>17</v>
      </c>
      <c r="V13" s="50">
        <f>SUM(V12:V12)</f>
        <v>15947</v>
      </c>
      <c r="W13" s="50">
        <f>SUM(W12:W12)</f>
        <v>53</v>
      </c>
    </row>
    <row r="14" s="2" customFormat="1" ht="78" customHeight="1" spans="1:23">
      <c r="A14" s="15">
        <v>7</v>
      </c>
      <c r="B14" s="16" t="s">
        <v>79</v>
      </c>
      <c r="C14" s="16" t="s">
        <v>80</v>
      </c>
      <c r="D14" s="16" t="s">
        <v>31</v>
      </c>
      <c r="E14" s="16" t="s">
        <v>42</v>
      </c>
      <c r="F14" s="16" t="s">
        <v>33</v>
      </c>
      <c r="G14" s="16" t="s">
        <v>81</v>
      </c>
      <c r="H14" s="16" t="s">
        <v>82</v>
      </c>
      <c r="I14" s="16" t="s">
        <v>45</v>
      </c>
      <c r="J14" s="16">
        <v>700</v>
      </c>
      <c r="K14" s="58">
        <v>210</v>
      </c>
      <c r="L14" s="58"/>
      <c r="M14" s="60">
        <v>210</v>
      </c>
      <c r="N14" s="16"/>
      <c r="O14" s="16"/>
      <c r="P14" s="16"/>
      <c r="Q14" s="16" t="s">
        <v>83</v>
      </c>
      <c r="R14" s="16" t="s">
        <v>84</v>
      </c>
      <c r="S14" s="16" t="s">
        <v>85</v>
      </c>
      <c r="T14" s="15">
        <v>4067</v>
      </c>
      <c r="U14" s="11">
        <v>5</v>
      </c>
      <c r="V14" s="15">
        <v>17290</v>
      </c>
      <c r="W14" s="15">
        <v>19</v>
      </c>
    </row>
    <row r="15" s="2" customFormat="1" ht="168" customHeight="1" spans="1:23">
      <c r="A15" s="15">
        <v>8</v>
      </c>
      <c r="B15" s="16" t="s">
        <v>86</v>
      </c>
      <c r="C15" s="22" t="s">
        <v>87</v>
      </c>
      <c r="D15" s="22" t="s">
        <v>49</v>
      </c>
      <c r="E15" s="22" t="s">
        <v>50</v>
      </c>
      <c r="F15" s="16" t="s">
        <v>33</v>
      </c>
      <c r="G15" s="22" t="s">
        <v>88</v>
      </c>
      <c r="H15" s="31" t="s">
        <v>89</v>
      </c>
      <c r="I15" s="22" t="s">
        <v>90</v>
      </c>
      <c r="J15" s="22">
        <v>6</v>
      </c>
      <c r="K15" s="61">
        <v>98.1</v>
      </c>
      <c r="L15" s="61"/>
      <c r="M15" s="62">
        <v>98.1</v>
      </c>
      <c r="N15" s="22"/>
      <c r="O15" s="22"/>
      <c r="P15" s="22"/>
      <c r="Q15" s="16" t="s">
        <v>83</v>
      </c>
      <c r="R15" s="16" t="s">
        <v>84</v>
      </c>
      <c r="S15" s="22" t="s">
        <v>91</v>
      </c>
      <c r="T15" s="22">
        <v>2672</v>
      </c>
      <c r="U15" s="22">
        <v>3</v>
      </c>
      <c r="V15" s="22">
        <v>11192</v>
      </c>
      <c r="W15" s="22">
        <v>9</v>
      </c>
    </row>
    <row r="16" s="2" customFormat="1" ht="30" customHeight="1" spans="1:23">
      <c r="A16" s="23" t="s">
        <v>92</v>
      </c>
      <c r="B16" s="24"/>
      <c r="C16" s="25"/>
      <c r="D16" s="25"/>
      <c r="E16" s="25"/>
      <c r="F16" s="25"/>
      <c r="G16" s="25"/>
      <c r="H16" s="26"/>
      <c r="I16" s="50"/>
      <c r="J16" s="50"/>
      <c r="K16" s="51">
        <f>SUM(K14:K15)</f>
        <v>308.1</v>
      </c>
      <c r="L16" s="50"/>
      <c r="M16" s="51">
        <f>SUM(M14:M15)</f>
        <v>308.1</v>
      </c>
      <c r="N16" s="50"/>
      <c r="O16" s="50"/>
      <c r="P16" s="50"/>
      <c r="Q16" s="50"/>
      <c r="R16" s="73"/>
      <c r="S16" s="50"/>
      <c r="T16" s="50">
        <f>SUM(T14:T15)</f>
        <v>6739</v>
      </c>
      <c r="U16" s="50">
        <f>SUM(U14:U15)</f>
        <v>8</v>
      </c>
      <c r="V16" s="50">
        <f>SUM(V14:V15)</f>
        <v>28482</v>
      </c>
      <c r="W16" s="50">
        <f>SUM(W14:W15)</f>
        <v>28</v>
      </c>
    </row>
    <row r="17" s="3" customFormat="1" ht="61" customHeight="1" spans="1:23">
      <c r="A17" s="32">
        <v>9</v>
      </c>
      <c r="B17" s="19" t="s">
        <v>93</v>
      </c>
      <c r="C17" s="33" t="s">
        <v>94</v>
      </c>
      <c r="D17" s="34" t="s">
        <v>31</v>
      </c>
      <c r="E17" s="34" t="s">
        <v>95</v>
      </c>
      <c r="F17" s="34" t="s">
        <v>33</v>
      </c>
      <c r="G17" s="34" t="s">
        <v>96</v>
      </c>
      <c r="H17" s="34" t="s">
        <v>97</v>
      </c>
      <c r="I17" s="34" t="s">
        <v>68</v>
      </c>
      <c r="J17" s="34">
        <v>16274.4</v>
      </c>
      <c r="K17" s="63">
        <v>203.43</v>
      </c>
      <c r="L17" s="63"/>
      <c r="M17" s="64">
        <v>203.43</v>
      </c>
      <c r="N17" s="34"/>
      <c r="O17" s="34"/>
      <c r="P17" s="34"/>
      <c r="Q17" s="17" t="s">
        <v>98</v>
      </c>
      <c r="R17" s="17" t="s">
        <v>99</v>
      </c>
      <c r="S17" s="17" t="s">
        <v>100</v>
      </c>
      <c r="T17" s="33">
        <v>549</v>
      </c>
      <c r="U17" s="33">
        <v>0</v>
      </c>
      <c r="V17" s="33">
        <v>1930</v>
      </c>
      <c r="W17" s="33">
        <v>0</v>
      </c>
    </row>
    <row r="18" s="3" customFormat="1" ht="30" customHeight="1" spans="1:23">
      <c r="A18" s="35" t="s">
        <v>101</v>
      </c>
      <c r="B18" s="36"/>
      <c r="C18" s="37"/>
      <c r="D18" s="37"/>
      <c r="E18" s="37"/>
      <c r="F18" s="37"/>
      <c r="G18" s="37"/>
      <c r="H18" s="38"/>
      <c r="I18" s="65"/>
      <c r="J18" s="65"/>
      <c r="K18" s="66">
        <f>SUM(K17:K17)</f>
        <v>203.43</v>
      </c>
      <c r="L18" s="66"/>
      <c r="M18" s="66">
        <f>SUM(M17:M17)</f>
        <v>203.43</v>
      </c>
      <c r="N18" s="65"/>
      <c r="O18" s="65"/>
      <c r="P18" s="65"/>
      <c r="Q18" s="65"/>
      <c r="R18" s="74"/>
      <c r="S18" s="65"/>
      <c r="T18" s="65">
        <f>SUM(T17:T17)</f>
        <v>549</v>
      </c>
      <c r="U18" s="65">
        <f>SUM(U17:U17)</f>
        <v>0</v>
      </c>
      <c r="V18" s="65">
        <f>SUM(V17:V17)</f>
        <v>1930</v>
      </c>
      <c r="W18" s="65">
        <f>SUM(W17:W17)</f>
        <v>0</v>
      </c>
    </row>
    <row r="19" s="2" customFormat="1" ht="85" customHeight="1" spans="1:23">
      <c r="A19" s="32">
        <v>10</v>
      </c>
      <c r="B19" s="19" t="s">
        <v>102</v>
      </c>
      <c r="C19" s="19" t="s">
        <v>103</v>
      </c>
      <c r="D19" s="19" t="s">
        <v>104</v>
      </c>
      <c r="E19" s="19" t="s">
        <v>105</v>
      </c>
      <c r="F19" s="19" t="s">
        <v>33</v>
      </c>
      <c r="G19" s="19" t="s">
        <v>106</v>
      </c>
      <c r="H19" s="21" t="s">
        <v>107</v>
      </c>
      <c r="I19" s="19" t="s">
        <v>108</v>
      </c>
      <c r="J19" s="32">
        <v>150</v>
      </c>
      <c r="K19" s="67">
        <v>29.5</v>
      </c>
      <c r="L19" s="67"/>
      <c r="M19" s="68">
        <v>29.5</v>
      </c>
      <c r="N19" s="19"/>
      <c r="O19" s="19"/>
      <c r="P19" s="19"/>
      <c r="Q19" s="19" t="s">
        <v>109</v>
      </c>
      <c r="R19" s="19" t="s">
        <v>110</v>
      </c>
      <c r="S19" s="19" t="s">
        <v>111</v>
      </c>
      <c r="T19" s="75">
        <v>150</v>
      </c>
      <c r="U19" s="32">
        <v>150</v>
      </c>
      <c r="V19" s="32">
        <v>176</v>
      </c>
      <c r="W19" s="32">
        <v>176</v>
      </c>
    </row>
    <row r="20" s="2" customFormat="1" ht="94" customHeight="1" spans="1:23">
      <c r="A20" s="32">
        <v>11</v>
      </c>
      <c r="B20" s="19" t="s">
        <v>112</v>
      </c>
      <c r="C20" s="19" t="s">
        <v>113</v>
      </c>
      <c r="D20" s="19" t="s">
        <v>104</v>
      </c>
      <c r="E20" s="19" t="s">
        <v>114</v>
      </c>
      <c r="F20" s="19" t="s">
        <v>33</v>
      </c>
      <c r="G20" s="19" t="s">
        <v>115</v>
      </c>
      <c r="H20" s="21" t="s">
        <v>116</v>
      </c>
      <c r="I20" s="32" t="s">
        <v>117</v>
      </c>
      <c r="J20" s="32">
        <v>143</v>
      </c>
      <c r="K20" s="69">
        <v>270.27</v>
      </c>
      <c r="L20" s="69"/>
      <c r="M20" s="70">
        <v>270.27</v>
      </c>
      <c r="N20" s="19"/>
      <c r="O20" s="19"/>
      <c r="P20" s="19"/>
      <c r="Q20" s="19" t="s">
        <v>109</v>
      </c>
      <c r="R20" s="19" t="s">
        <v>110</v>
      </c>
      <c r="S20" s="19" t="s">
        <v>118</v>
      </c>
      <c r="T20" s="75">
        <v>143</v>
      </c>
      <c r="U20" s="32">
        <v>143</v>
      </c>
      <c r="V20" s="32">
        <v>143</v>
      </c>
      <c r="W20" s="32">
        <v>143</v>
      </c>
    </row>
    <row r="21" s="2" customFormat="1" ht="30" customHeight="1" spans="1:23">
      <c r="A21" s="23" t="s">
        <v>119</v>
      </c>
      <c r="B21" s="24"/>
      <c r="C21" s="25"/>
      <c r="D21" s="25"/>
      <c r="E21" s="25"/>
      <c r="F21" s="25"/>
      <c r="G21" s="25"/>
      <c r="H21" s="26"/>
      <c r="I21" s="50"/>
      <c r="J21" s="50"/>
      <c r="K21" s="71">
        <f>SUM(K19:K20)</f>
        <v>299.77</v>
      </c>
      <c r="L21" s="71"/>
      <c r="M21" s="71">
        <f>SUM(M19:M20)</f>
        <v>299.77</v>
      </c>
      <c r="N21" s="50"/>
      <c r="O21" s="50"/>
      <c r="P21" s="50"/>
      <c r="Q21" s="50"/>
      <c r="R21" s="73"/>
      <c r="S21" s="50"/>
      <c r="T21" s="50">
        <f>SUM(T19:T20)</f>
        <v>293</v>
      </c>
      <c r="U21" s="50">
        <f>SUM(U19:U20)</f>
        <v>293</v>
      </c>
      <c r="V21" s="50">
        <f>SUM(V19:V20)</f>
        <v>319</v>
      </c>
      <c r="W21" s="50">
        <f>SUM(W19:W20)</f>
        <v>319</v>
      </c>
    </row>
    <row r="22" s="2" customFormat="1" ht="30" customHeight="1" spans="1:23">
      <c r="A22" s="23" t="s">
        <v>120</v>
      </c>
      <c r="B22" s="24"/>
      <c r="C22" s="25"/>
      <c r="D22" s="25"/>
      <c r="E22" s="25"/>
      <c r="F22" s="25"/>
      <c r="G22" s="25"/>
      <c r="H22" s="26"/>
      <c r="I22" s="50"/>
      <c r="J22" s="50"/>
      <c r="K22" s="51">
        <f>K8+K11+K13+K16+K18+K21</f>
        <v>1460</v>
      </c>
      <c r="L22" s="51"/>
      <c r="M22" s="51">
        <f>M8+M11+M13+M16+M18+M21</f>
        <v>1460</v>
      </c>
      <c r="N22" s="50"/>
      <c r="O22" s="50"/>
      <c r="P22" s="50"/>
      <c r="Q22" s="50"/>
      <c r="R22" s="73"/>
      <c r="S22" s="50"/>
      <c r="T22" s="50"/>
      <c r="U22" s="76"/>
      <c r="V22" s="76"/>
      <c r="W22" s="76"/>
    </row>
  </sheetData>
  <autoFilter ref="A4:W22">
    <extLst/>
  </autoFilter>
  <mergeCells count="27">
    <mergeCell ref="A1:W1"/>
    <mergeCell ref="A2:G2"/>
    <mergeCell ref="M2:U2"/>
    <mergeCell ref="L3:P3"/>
    <mergeCell ref="T3:U3"/>
    <mergeCell ref="V3:W3"/>
    <mergeCell ref="A8:H8"/>
    <mergeCell ref="A11:H11"/>
    <mergeCell ref="A13:H13"/>
    <mergeCell ref="A16:H16"/>
    <mergeCell ref="A18:H18"/>
    <mergeCell ref="A21:H21"/>
    <mergeCell ref="A22:H2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  <mergeCell ref="S3:S4"/>
  </mergeCells>
  <pageMargins left="0.590277777777778" right="0.590277777777778" top="0.590277777777778" bottom="0.590277777777778" header="0.298611111111111" footer="0.298611111111111"/>
  <pageSetup paperSize="9" scale="51" orientation="landscape" horizontalDpi="600"/>
  <headerFooter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2023-04-17T10:58:00Z</dcterms:created>
  <dcterms:modified xsi:type="dcterms:W3CDTF">2025-01-22T08:55:18Z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2052-12.8.2.17148</vt:lpwstr>
  </property>
  <property fmtid="{D5CDD505-2E9C-101B-9397-08002B2CF9AE}" pid="3" name="ICV">
    <vt:lpwstr>60704015A23F4EEDB84D55A9BB850984_13</vt:lpwstr>
  </property>
</Properties>
</file>