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99"/>
  </bookViews>
  <sheets>
    <sheet name="2026年项目计划" sheetId="14" r:id="rId1"/>
  </sheets>
  <definedNames>
    <definedName name="_xlnm._FilterDatabase" localSheetId="0" hidden="1">'2026年项目计划'!$A$5:$AC$63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'2026年项目计划'!$1:$5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<sst xmlns="http://schemas.openxmlformats.org/spreadsheetml/2006/main" count="678" uniqueCount="309">
  <si>
    <t>鄯善县2026年财政衔接资金项目计划表(计划库)公示公告表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</si>
  <si>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</si>
  <si>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</si>
  <si>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</si>
  <si>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</si>
  <si>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</si>
  <si>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</si>
  <si>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</si>
  <si>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</si>
  <si>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</si>
  <si>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</si>
  <si>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</si>
  <si>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</si>
  <si>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</si>
  <si>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</si>
  <si>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</si>
  <si>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</si>
  <si>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</si>
  <si>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</si>
  <si>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</si>
  <si>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建议审核处室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</si>
  <si>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</si>
  <si>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</si>
  <si>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</si>
  <si>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</si>
  <si>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</si>
  <si>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</si>
  <si>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</si>
  <si>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
国有
农场</t>
  </si>
  <si>
    <t>欠发达
国有
林场</t>
  </si>
  <si>
    <t>中央</t>
  </si>
  <si>
    <t>自治区</t>
  </si>
  <si>
    <t>SSX2026001</t>
  </si>
  <si>
    <t>吐峪沟乡潘家坎儿孜村保鲜库基础设施配套建设项目</t>
  </si>
  <si>
    <t>产业发展</t>
  </si>
  <si>
    <t>加工流通项目</t>
  </si>
  <si>
    <t>农产品仓储保鲜冷链基础设施建设</t>
  </si>
  <si>
    <t>潘家坎儿孜村</t>
  </si>
  <si>
    <t>新建地坪3400平方米，0.013万元/平方米，小计44.2万元；修建围墙325米，0.05万元/米，小计16.25万元；建造值班室50平方米，0.2万元/平方米，小计10万元；修建大门1座，2万元/座，小计2万元。共计72.45万元（含项目前期费用）。</t>
  </si>
  <si>
    <t>其他</t>
  </si>
  <si>
    <t>否</t>
  </si>
  <si>
    <t>是</t>
  </si>
  <si>
    <t>该项目的实施，潘家坎儿孜村农产品的储存与保鲜能力将迎来显著增强，进而大幅提升农产品在市场中的竞争力，有效增加农民的经济收入，进一步促进当地农业的蓬勃发展。项目竣工后，将面向社会进行租赁，以此壮大村级集体经济的收入。</t>
  </si>
  <si>
    <t>鄯善县委农村工作领导小组暨乡村振兴领导小组办公室</t>
  </si>
  <si>
    <t>SSX2026002</t>
  </si>
  <si>
    <t>吐峪沟乡水泥道路硬化建设项目</t>
  </si>
  <si>
    <t>乡村建设行动</t>
  </si>
  <si>
    <t>农村基础设施
（含产业配套基础设施）</t>
  </si>
  <si>
    <t>农村道路建设（通村路、通户路、小型桥梁等）</t>
  </si>
  <si>
    <t>潘家坎儿孜村、杏花村</t>
  </si>
  <si>
    <t>新建水泥道路3.6公里，潘家坎儿孜村2.4公里，路宽5米，57万元/公里，共计136.8万元；杏花村1.2公里，宽4米，50万元/公里，共计60万元。合计196.8万元（含项目前期费用）。</t>
  </si>
  <si>
    <t>该项目的实施，可以有效改善村庄基础设施，为群众生产生活提供便利，改善群众生产生活条件。</t>
  </si>
  <si>
    <t>SSX2026003</t>
  </si>
  <si>
    <t>苏贝希夏村、洋海夏村</t>
  </si>
  <si>
    <t>水泥巷道硬化2.21万平方米，其中，苏贝希夏村1.76万平方米，洋海夏村0.45万平方米，0.012万元/平方米，合计265.2万元（包含项目前期费用）。</t>
  </si>
  <si>
    <t>SSX2026004</t>
  </si>
  <si>
    <t>吐峪沟乡克尔火焰山村沥青道路建设项目</t>
  </si>
  <si>
    <t>克尔火焰山村</t>
  </si>
  <si>
    <t>新建沥青道路3公里，路宽5米，57万元/公里，合计171万元（包含项目前期费用）。</t>
  </si>
  <si>
    <t>鄯善县吐峪沟乡合计</t>
  </si>
  <si>
    <t>SSX2026005</t>
  </si>
  <si>
    <t>鄯善县鲁克沁镇2026年田间道路中央财政以工代赈项目</t>
  </si>
  <si>
    <t>农村基础设施（含产业配套基础设施）</t>
  </si>
  <si>
    <t>农村道路建设（通村路）</t>
  </si>
  <si>
    <t>赛尔克甫夏村、赛尔克甫村、其那尔巴格村、花园村、木卡姆村、阔纳夏村、三个桥村</t>
  </si>
  <si>
    <t>新建田间砂砾路35公里（宽4米），11.085714万元/公里，总投资388万元（含项目前期费用）。其中：赛尔克甫夏村3.28公里、赛尔克甫村5.43公里、其那尔巴格村4公里、花园村8.42公里、木卡姆村8.73公里、阔纳夏村3.14公里、三个桥村2公里。</t>
  </si>
  <si>
    <t>就业务工</t>
  </si>
  <si>
    <t>/</t>
  </si>
  <si>
    <t xml:space="preserve">数量指标“新建田间砂砾路（宽4米）数量”指标值“=35公里”，数量指标“项目涉及村数量 ”指标值“=7个”，成本指标“新建田间砂砾路（宽4米）单位成本” 指标值“&lt;=11.085714万元/公里”。       </t>
  </si>
  <si>
    <t>鄯善县发展和改革委员会</t>
  </si>
  <si>
    <t>SSX2026006</t>
  </si>
  <si>
    <t>鄯善县鲁克沁镇2026年巷道硬化中央财政以工代赈项目</t>
  </si>
  <si>
    <t>英夏买里村、木卡姆村、阿曼夏村</t>
  </si>
  <si>
    <t>新建水泥硬化道路4.7公里（宽4米），47.6596万元/公里，总投资224万元（含项目前期费用）。其中：英夏买里村1.49公里、木卡姆村1.66公里、阿曼夏村1.55公里。</t>
  </si>
  <si>
    <t xml:space="preserve">数量指标“新建水泥硬化道路（宽4米）数量”指标值“=4.7公里”，数量指标“项目涉及村数量 ”指标值“=3个”，成本指标“新建水泥硬化道路4.7公里（宽4米）单位成本” 指标值“&lt;=47.6596万元/公里”。       </t>
  </si>
  <si>
    <t>SSX2026007</t>
  </si>
  <si>
    <t>鲁克沁镇赛尔克甫夏村给水管道建设项目</t>
  </si>
  <si>
    <t>农村供水保障设施建设</t>
  </si>
  <si>
    <t>赛尔克甫夏村</t>
  </si>
  <si>
    <t>赛尔克甫夏村新建给水管网3.25公里，其中：1.6公里给水管网管径为DN110、23.6万元/公里、小计37.76万元，0.45公里给水管网管径为DN90、10万元/公里、小计4.5万元，1.2公里给水管网管径为DN50、5万元/公里、小计6万元，合计总投资48.26万元（含项目前期费用）。</t>
  </si>
  <si>
    <t>数量指标“管径为DN110给水管网数量”指标值“=1.6公里”，数量指标“管径为DN90给水管网数量 ”指标值“=0.45公里”，数量指标“管径为DN50给水管网数量 ”指标值“=1.2公里”，成本指标“管径为DN110给水管网单位成本” 指标值“&lt;=23.6万元/公里”，成本指标“管径为DN90给水管网单位成本” 指标值“&lt;=10万元/公里”，成本指标“管径为DN50给水管网单位成本” 指标值“&lt;=5万元/公里”。</t>
  </si>
  <si>
    <t>鄯善县鲁克沁镇合计</t>
  </si>
  <si>
    <t>SSX2026008</t>
  </si>
  <si>
    <t xml:space="preserve">                                                                                                                                                                                              迪坎镇玉尔门村村组道路硬化建设项目
</t>
  </si>
  <si>
    <t>人居环境整治</t>
  </si>
  <si>
    <t>基础设施建设</t>
  </si>
  <si>
    <t>玉尔门村</t>
  </si>
  <si>
    <t>新建道路硬化2.3公里，其中：4米宽2公里，50万元/公里，计100万元；6米宽0.3公里，计23万元；合计123万元。（含前期费）</t>
  </si>
  <si>
    <t>能够改善居民出行条件，提高居民生活质量，增强居民的获得感和幸福感</t>
  </si>
  <si>
    <t>SSX2026009</t>
  </si>
  <si>
    <t>迪坎镇连栋大棚建设项目</t>
  </si>
  <si>
    <t>生产项目</t>
  </si>
  <si>
    <t>种植业基地</t>
  </si>
  <si>
    <t>塔什塔盘村、玉尔门村</t>
  </si>
  <si>
    <t>新建55亩连栋大棚，其中：塔什塔盘村20亩，玉尔门村20亩，托特坎儿孜村15亩，2万元/亩，共计110万元。（含前期费）</t>
  </si>
  <si>
    <t>带动生产</t>
  </si>
  <si>
    <t>通过连栋大棚项目，提高西甜瓜及蔬菜提早上市，增加农产品收益，同时带动辖区群众家门口就业，在壮大村集体经济的同时提高群众收入。</t>
  </si>
  <si>
    <t>SSX2026010</t>
  </si>
  <si>
    <t>迪坎镇迪坎尔村温室大棚建设项目</t>
  </si>
  <si>
    <t>迪坎尔村</t>
  </si>
  <si>
    <t>新建日光温室大棚2座（每座宽度12米、长度60米)，25万元/座，计50万元。（含前期费）</t>
  </si>
  <si>
    <t>通过温室大棚建设项目，推动村集体收入持续增长，解决部分村民就业难题，确保冬季本地新鲜蔬菜自给自足，助力乡村振兴提质增效。</t>
  </si>
  <si>
    <t>鄯善县迪坎镇合计</t>
  </si>
  <si>
    <t>SSX2026011</t>
  </si>
  <si>
    <t>达朗坎乡乔亚村连栋大棚建设项目</t>
  </si>
  <si>
    <t>乔亚村</t>
  </si>
  <si>
    <t>新建140亩连栋大棚，2万元/亩，项目总投资280万元（含项目前期费）。</t>
  </si>
  <si>
    <t>建设连栋大棚140亩；项目（工程）验收合格率100%；带动增加村集体全年总收入30万元；项目受益人数3150人，带动辖区群众家门口就业，提高群众收入。</t>
  </si>
  <si>
    <t>SSX2026012</t>
  </si>
  <si>
    <t>达朗坎乡拜什塔木村连栋大棚建设项目</t>
  </si>
  <si>
    <t>拜什塔木村</t>
  </si>
  <si>
    <t>新建150亩连栋大棚，2万元/亩，项目总投资300万元（含项目前期费）。</t>
  </si>
  <si>
    <t>土地流转</t>
  </si>
  <si>
    <t>建设连栋大棚150亩；项目（工程）验收合格率100%；带动增加村集体全年总收入32万元；项目受益人数2379人，带动辖区群众家门口就业，提高群众收入。</t>
  </si>
  <si>
    <t>SSX2026013</t>
  </si>
  <si>
    <t>达朗坎乡央布拉克村连栋大棚建设项目</t>
  </si>
  <si>
    <t>央布拉克村</t>
  </si>
  <si>
    <t>建设连栋大棚150亩；项目（工程）验收合格率100%；带动增加村集体全年总收入32万元；项目受益人数3283人，带动辖区群众家门口就业，提高群众收入。</t>
  </si>
  <si>
    <t>SSX2026014</t>
  </si>
  <si>
    <t>达朗坎乡道路建设项目</t>
  </si>
  <si>
    <t>农村基础设施</t>
  </si>
  <si>
    <t>农村道路建设</t>
  </si>
  <si>
    <t>玉旺克尔村、央布拉克村、拜什塔木村</t>
  </si>
  <si>
    <t>新建沥青道路6.35公里。其中：6米宽沥青道路1.35公里，68万元/公里，计91.8万元；4米宽沥青道路5公里，50万元/公里，计250万；共计241.8万元（含项目前期费）。</t>
  </si>
  <si>
    <t>新建6米宽沥青道路1.35公里，4米宽沥青道路5公里；项目（工程）验收合格率100%；项目受益人数8252人；有效改善群众出行道路环境，提高群众出行安全性，降低农产品运输成本，提高运输效率，达到增收的目的。</t>
  </si>
  <si>
    <t>SSX2026015</t>
  </si>
  <si>
    <t>达朗坎乡砂砾道路建设项目</t>
  </si>
  <si>
    <t>央布拉克村、乔亚村、玉旺克尔村、英坎儿孜村、阿扎提村、拜什塔木村</t>
  </si>
  <si>
    <t>新建砂砾道路33公里（3米宽），其中：央布拉克村7公里、乔亚村5公里、玉旺克尔村6公里、英坎儿孜村5公里、阿扎提村5公里、拜什塔木村5公里，10万元/公里；项目总投资330万元（含项目前期费）。</t>
  </si>
  <si>
    <t>新建3米宽砂砾硬化路33公里；项目（工程）验收合格率100%；项目受益人数15947人；大力改善葡萄种植区道路交通环境，提高通行安全性和便利性，促进鲜食葡萄销售销售，提高农民收入。</t>
  </si>
  <si>
    <t>SSX2026016</t>
  </si>
  <si>
    <t>达朗坎乡英坎儿孜村鲜食葡萄分拣包装场地建设项目</t>
  </si>
  <si>
    <t>市场建设和农村物流</t>
  </si>
  <si>
    <t>英坎儿孜村</t>
  </si>
  <si>
    <t>新建鲜食葡萄分拣包装场地3000平方米，0.0125万元/平方米，计37.5万元；搭建凉棚1500平方米，0.03万元/平方米，计45万元；新建砂石料晾晒场2500平方米，0.004万元/平方米，计10万元；项目总投资92.5万元。（含项目前期费）。</t>
  </si>
  <si>
    <t>新建鲜食葡萄分拣包装场地3000平方米，搭建凉棚1500平方米，新建砂石料晾晒场2500平方米；项目（工程）验收合格率100%；项目受益人数2162人；提高英坎儿孜村鲜食葡萄采摘分拣包装质量，打造鲜食葡萄销售示范点，带动全乡鲜食葡萄销售，提高葡萄产业效益，增加农民收入。</t>
  </si>
  <si>
    <t>SSX2026017</t>
  </si>
  <si>
    <t>达朗坎乡英坎儿孜村饮水安全巩固提升项目</t>
  </si>
  <si>
    <t>农村饮水安全巩固提升</t>
  </si>
  <si>
    <t>1.新建配水管网18.9公里，其中：160ΦPE管子5.8公里，单价9.5万元/公里，计55.1万元;110ΦPE管子1.85公里,单价8.5万元/公里，计15.725万元；90ΦPE管子1.85公里, 单价6.8万元/公里，计12.58万元；75ΦPE管子2.65公里, 单价4.2万元/公里，计11.13万元;63ΦPE管子5公里,单价3.8万元/公里，计19万元;50ΦPE管子1.75公里, 单价2.2万元/公里，计3.85万元。小计：117.385万元。
2.支管网20ΦPE管子94.5公里, 单价0.6万元/公里，计56.7万元。
3.水表井90个，单价0.4万元/个，计36万元；闸阀井26个，单价0.3万元/个，计7.8万元；小计：43.8万元。
4.管道开挖18.9公里，0.7万元/公里，计13.23万元;回填4500立方米，0.004万元/立方米，计18万元;水泥硬化面积3500平方米，0.0085万元/平方米，计29.75万元;18.9公里的安装费，1.4万元/公里，计26.46万元;路下穿管0.8公里，12万元/公里，计9.6万元;弯管、接口等管道配件计 12.95万元。小计109.99万元。
项目总投资327.875万元(含项目前期费)。</t>
  </si>
  <si>
    <t>新建配水管网18.9公里，支管网94.5公里，水表井90个，闸阀井26个；项目（工程）验收合格率100%；项目受益人数2162人；保证英坎儿孜村农村居民的饮水安全，大力提升农村居民的身体健康和正常生活，从而进一步提升农村居民幸福感和满意度。</t>
  </si>
  <si>
    <t>SSX2026018</t>
  </si>
  <si>
    <t>鄯善县达朗坎乡玉旺克尔村2026年水泥硬化道路中央财政以工代赈项目</t>
  </si>
  <si>
    <t>玉旺克尔村</t>
  </si>
  <si>
    <t>新建水泥硬化道路7.6公里（4米宽），51.974万元/公里，项目总投资395万元（含项目前期费）。</t>
  </si>
  <si>
    <t>新建4米宽水泥硬化道路7.6公里；项目（工程）验收合格率100%；项目受益人数2590人；有效改善群众出行道路环境，确保群众出行安全，改善村民生活环境，完善公共基础水平，提升群众生活幸福感和满意度。</t>
  </si>
  <si>
    <t>SSX2026019</t>
  </si>
  <si>
    <t>达朗坎乡玉旺克尔村连栋大棚建设项目</t>
  </si>
  <si>
    <t>新建100亩连栋大棚，2万元/亩，项目总投资200万元（含项目前期费）。</t>
  </si>
  <si>
    <t>建设连栋大棚100亩；项目（工程）验收合格率100%；带动增加村集体全年总收入15万元；项目受益人数2590人，带动辖区群众家门口就业，提高群众收入。</t>
  </si>
  <si>
    <t>鄯善县达朗坎乡合计</t>
  </si>
  <si>
    <t>SSX2026020</t>
  </si>
  <si>
    <t>连木沁镇汗都坎村农产品保鲜库及附属设施建设项目</t>
  </si>
  <si>
    <t>汗都坎村</t>
  </si>
  <si>
    <t>新建农产品保鲜库3座，面积100㎡/座，单价50万元/座，小计150万元；场地硬化300平方米，0.012万元/平方米，小计3.6万元；新建围墙188米，0.05万元/米，小计9.4万元；购置3吨电动叉车1辆，8.3万元/辆，小计8.3万元。购置630KVA厢式变电站1座，计25万元；10KV架空高压线500米，10万元/公里，小计5万元；0.4KV低压电缆线200米，0.01万元/米，小计0.02万元，合计30.02万元。总计201.32万元（含项目前期费用）。</t>
  </si>
  <si>
    <t>项目实施后，为农产品提供保鲜、冷藏储存的场地，增加农产品的贮存时间，同时也能够有效增加村集体经济的收入。带动增加村集体全年总收入3万元。项目受益人数2456人。</t>
  </si>
  <si>
    <t>SSX2026021</t>
  </si>
  <si>
    <t>连木沁镇库木买里村农产品保鲜库及附属设施建设项目</t>
  </si>
  <si>
    <t>库木买里村</t>
  </si>
  <si>
    <t>新建农产品保鲜库3座，面积100㎡/座，单价50万元/座，小计150万元；场地硬化300平方米，0.012万元/平方米，小计3.6万元；新建围墙187米，0.05万元/米，小计9.35万元；购置3吨电动叉车1辆，8.3万元/辆，小计8.3万元。新建100吨地磅1座，小计6.5万元。新建铁艺大门1座，小计1.5万元；安装固定登车桥1个，小计2.24万元；新建管理用房60平方米，0.23万元/平方米，小计13.8万元。共计195.29万元（含项目前期费用）。</t>
  </si>
  <si>
    <t>项目实施后，为农产品提供保鲜、冷藏储存的场地，增加农产品的贮存时间，同时也能够有效增加村集体经济的收入。带动增加村集体全年总收入3万元。项目受益人数1768人。</t>
  </si>
  <si>
    <t>SSX2026022</t>
  </si>
  <si>
    <t>连木沁镇汗都夏村沥青道路建设项目</t>
  </si>
  <si>
    <t>汗都夏村</t>
  </si>
  <si>
    <t>新建沥青道路长6公里，宽4米，50万元/公里，合计300万元。（含项目前期费用）。</t>
  </si>
  <si>
    <t>项目实施后，有效改善群众出行环境，降低农产品运输成本，提升群众幸福感，改善群众生产生活条件。项目受益人数3841人。</t>
  </si>
  <si>
    <t>SSX2026023</t>
  </si>
  <si>
    <t>连木沁镇连木沁巴扎村水泥道路硬化建设项目</t>
  </si>
  <si>
    <t>连木沁巴扎村</t>
  </si>
  <si>
    <t>新建水泥道路7.2公里，其中：4米宽6公里，50万元/公里，小计300万元；5米宽1.2公里，57万元/公里，小计68.4万元；合计368.4万元。（含项目前期费）</t>
  </si>
  <si>
    <t>该项目实施后有效改善群众出行条件，降低农产品运输成本，提升群众幸福感，获得感。项目受益人数1765人。</t>
  </si>
  <si>
    <t>SSX2026024</t>
  </si>
  <si>
    <t>连木沁镇公共照明设施建设项目（850盏）</t>
  </si>
  <si>
    <t>农村公共服务</t>
  </si>
  <si>
    <t>公共照明设施</t>
  </si>
  <si>
    <t>尤库日买里村、曲旺克尔村、库木买里村、连木沁坎村、连木沁阿斯坦村</t>
  </si>
  <si>
    <t>购置6米高太阳能路灯850盏，其中尤库日买里村100盏，库木买里村180盏，曲旺克尔村310盏，连木沁坎村160盏，连木沁阿斯坦村100盏，0.25万元/盏，合计212.5万元。</t>
  </si>
  <si>
    <t>项目建成后有效解决村民夜间“出行难”问题，道路夜间亮化率可达到98%，改善村民的生活环境，促进公共基础提升。项目受益人数11936人。</t>
  </si>
  <si>
    <t>SSX2026025</t>
  </si>
  <si>
    <t>连木沁镇人居环境设备采购项目</t>
  </si>
  <si>
    <t>农村垃圾治理</t>
  </si>
  <si>
    <t>苏克协尔村、汗都坎村、汗都夏村、曲旺克尔村、库木买里村</t>
  </si>
  <si>
    <t>购买6方新能源垃圾车2辆，其中：汗都夏村1辆，曲旺克尔村1辆，58万元/辆，小计116万元；240L垃圾桶750个（其中苏克协尔村250个，汗都坎村100个，库木买里村200个，曲旺克尔村200个）0.055万元/个，小计41.25万元；垃圾船62个（其中：苏克协尔村25个，汗都坎村4个，曲旺克尔村8个，库木买里村25个）0.37万元/个，小计22.94万元；总计180.19万元。</t>
  </si>
  <si>
    <t>该项目实施后，有利于提升改善村落整体环境，培养群众垃圾入桶的良好习惯，同时该项目的实施惠民生、暖民心，赢得群众支持和拥护。项目收益人数9760人。</t>
  </si>
  <si>
    <t>SSX2026026</t>
  </si>
  <si>
    <t>连木沁镇苏克协尔村农产品保鲜库及附属设施建设项目（2座）</t>
  </si>
  <si>
    <t>苏克协尔村</t>
  </si>
  <si>
    <t>新建农产品保鲜库2座，面积100㎡/座，50万元/座，小计100万元；场地硬化1700平方米，0.012万元/平方米，小计20.4万元。购置3吨电动叉车1辆，8.3万元/辆，小计8.3万元；安装固定登车桥1个，小计2.24万元；购买电缆线300米，0.049万元/米，计14.7万元。共计145.64万元（含项目前期费用）。</t>
  </si>
  <si>
    <t>项目实施后，为农产品提供保鲜、冷藏储存的场地，增加农产品的贮存时间，同时也能够有效增加村集体经济的收入，带动增加村集体全年总收入2万元。项目受益人数2436人，其中受益脱贫户人数4人。</t>
  </si>
  <si>
    <t>SSX2026027</t>
  </si>
  <si>
    <t>连木沁镇连木沁阿斯坦村农产品保鲜库及附属设施建设项目（3座）</t>
  </si>
  <si>
    <t>加工流通项</t>
  </si>
  <si>
    <t>连木沁阿斯坦村</t>
  </si>
  <si>
    <t>新建农产品保鲜库3座，面积100㎡/座，50万元/座，小计150万元；场地硬化1700平方米，0.012万元/平方米，小计20.4万元；购置3吨电动叉车1辆，8.3万元/辆，小计8.3万元。新建管理用房1座，60平方米，0.23万元/平方米，小计13.8万元。总计192.5万元（含项目前期费用）。</t>
  </si>
  <si>
    <t>项目实施后，为农产品提供保鲜、冷藏储存的场地，增加农产品的贮存时间，同时也能够有效增加村集体经济的收入，带动增加村集体全年总收入3万元。项目受益人数2038人，其中受益脱贫户人数2人。</t>
  </si>
  <si>
    <t>鄯善县连木沁镇合计</t>
  </si>
  <si>
    <t>SSX2026028</t>
  </si>
  <si>
    <t>辟展镇公共照明设施建设项目</t>
  </si>
  <si>
    <t>大东湖村、库尔干村、马场村、英也尔村、兰干村、树柏沟村、小东湖村</t>
  </si>
  <si>
    <t>购置6米高太阳能路灯590盏，其中：大东湖村90盏，库尔干村90盏，马场村90盏，英也尔村100盏，兰干村90盏，树柏沟村90盏，小东湖村40盏，0.25万元/盏，合计147.5万元。</t>
  </si>
  <si>
    <t>项目建成后改善辟展镇各村农村基础照明问题，确保群众出行的方便和安全，人居环境明显提升，促进辖区经济发展，受益群众3031户11971人，其中受益脱贫户5户14人。</t>
  </si>
  <si>
    <t>SSX2026029</t>
  </si>
  <si>
    <t>辟展镇克其克村、英也尔村水泥道路建设项目</t>
  </si>
  <si>
    <t>克其克村、英也尔村、</t>
  </si>
  <si>
    <t>新建4米宽水泥道路3.5公里，其中：克其克村2.5公里，英也尔村1公里，50万元/公里，计175万元；英也尔村新建5米宽水泥道路1.3公里，57万元/公里，计74.1万元，合计249.1万元（含前期费用）</t>
  </si>
  <si>
    <t>改善当地车辆的通行能力，给沿线居民的出行带来更大便利的同时又可解决农副产品滞销问题，降低了货物运输成本，节约运输时间，受益群众1369户5306人，其中受益脱贫户2户5人。</t>
  </si>
  <si>
    <t>SSX2026030</t>
  </si>
  <si>
    <t>辟展镇水泥道路建设项目</t>
  </si>
  <si>
    <t>库尔干村、马场村、大东湖村</t>
  </si>
  <si>
    <t>新建水泥道路24100平方米，其中：库尔干村11500平方米，马场村3000平方米，大东湖村9600平方米，120元/平方米，合计289.2万元（含前期费用）。</t>
  </si>
  <si>
    <r>
      <rPr>
        <sz val="10"/>
        <rFont val="宋体"/>
        <charset val="134"/>
      </rPr>
      <t>有效改善群众出行道路环境，提高群众出行安全性，降低农产品运输成本，提高运输效率，</t>
    </r>
    <r>
      <rPr>
        <sz val="10"/>
        <color theme="1"/>
        <rFont val="宋体"/>
        <charset val="134"/>
      </rPr>
      <t>受益群众783户3169人，其中受益脱贫户1户4人。</t>
    </r>
  </si>
  <si>
    <t>SSX2026031</t>
  </si>
  <si>
    <t>辟展镇树柏沟村、兰干村水泥道路建设项目</t>
  </si>
  <si>
    <t>树柏沟村、兰干村</t>
  </si>
  <si>
    <t>新建水泥道路18300平方米，其中：树柏沟村9000平方米，兰干村9300平方米，120元/平方米，合计219.6万元（含前期费用）。</t>
  </si>
  <si>
    <t>改善当地车辆的通行能力，给沿线居民的出行带来更大便利的同时又可解决农副产品滞销问题，降低了货物运输成本，节约运输时间，受益群众1168户4387人，其中受益脱贫户3户9人。</t>
  </si>
  <si>
    <t>SSX2026032</t>
  </si>
  <si>
    <t>辟展镇机电井设备更换建设项目</t>
  </si>
  <si>
    <t>配套设施项目</t>
  </si>
  <si>
    <t>小型农田水利设施建设</t>
  </si>
  <si>
    <t>库尔干村、乔克塔木村、克其克村、树柏沟村、小东湖村</t>
  </si>
  <si>
    <t xml:space="preserve">①购置水泵18台，其中37kw机电井水泵11台（库尔干村4台，乔克塔木村2台、小东湖村5台），1.2万元/台，计13.2万元；32kw水泵4台（克其克村），1.15万元/台，计4.6万元；22kw水泵3台（树柏沟村），1万元/台，计3万元，合计20.8万元②安装增容80kw变压器3个（克其克村2个，树柏沟村1个）（含电线杆、四合一柜子、配电箱、跌落保险、安装费等附件），4.5万元/个，计13.5万元；克其克村安装增容100kw变压器3个（含电线杆、四合一柜子、配电箱、跌落保险、安装费等附件），4.7万元/个，计14.1万元；小东湖村安装100KW变压器1个，1.5万元/个，计1.5万元；小东湖村安装50kw变压器4个，1.3万元/个，计5.2万元，合计34.3万元③树柏沟村安装低压线路1500米，30元/米，合计4.5万元。④购置启动柜18个（库尔干村4个，乔克塔木村2个、小东湖村5个，克其克村4个，树柏沟村3个），0.45万元/个，计8.1万元，配套电缆线、抽水管等25.855万元，合计93.555万元。 </t>
  </si>
  <si>
    <t xml:space="preserve">否 </t>
  </si>
  <si>
    <t xml:space="preserve">项目建成后可有效提高灌溉效率，解决春夏秋三季农作物用水困难，保障耕地有效灌溉。受益群众2754户10303人，其中脱贫户4户14人 </t>
  </si>
  <si>
    <t>SSX2026033</t>
  </si>
  <si>
    <t>辟展镇饮水安全巩固提升项目</t>
  </si>
  <si>
    <t>英也尔村、克其克村、马场村、小东湖村</t>
  </si>
  <si>
    <t>新建配水管网278.2公里，其中：200ΦPE管子3.9公里，11万元/公里，合计42.9万元；160ΦPE管子2公里，9.5万元/公里，合计19万元；110ΦPE管子4.5公里,8.5万元/公里，合计38.25万元；90ΦPE管子1.8公里,6.8万元/公里，合计12.24万元；75ΦPE管子6.7公里,4.2万元/公里，合计28.14万元；50ΦPE管子7.3公里,4.2万元/公里，合计16.06万元；20ΦPE管子252公里, 0.6万元/公里，合计151.2万元；水表井195个，0.3万元/个，合计58.5万元；闸阀井36个，0.3万元/个，合计10.8万元；路下穿管2.2公里，30万元/公里，合计66万元；管沟开挖回填65.28万元；混凝土路面恢复120万元；管材配件及安装合计73.65万元，项目总投资643.5785万元(含项目前期费)。</t>
  </si>
  <si>
    <t>显著提升辟展镇的供水能力和用水安全性，有效减少水资源浪费，降低水处理成本，村民的生活质量将得到明显改善，入户管网改造2350户，项目受益人数8454人，其中受益脱贫户4户11人</t>
  </si>
  <si>
    <t>SSX2026034</t>
  </si>
  <si>
    <t>辟展镇卡格托尔村饮水安全巩固提升项目</t>
  </si>
  <si>
    <t>卡格托尔村</t>
  </si>
  <si>
    <t>新建配水管网6.19公里，其中：200ΦPE管子2.5公里，11万元/公里，合计27.5万元；110ΦPE管子1.26公里,8.5万元/公里，计10.71万元；75ΦPE管子2.38公里，4.2万元/公里，计9.996万元；50ΦPE管子0.05公里，2.2万元/公里，计0.11万元，合计48.316万元；阀门排气井11座，0.5万元/座，合计5.5万元；阀门检查井8座，0.6万元/座，合计4.8万元；排水井7座，0.4万元/座，合计2.1万元；90户入户管网改造（包含水表井、PE20管材及附属相关配件），0.3万元/户，计27万元，穿越路面、防洪坝6万元；管沟开挖回填47.62万元；路面恢复53.59万元；安装费每公里1.5万元，计9.285万元，合计204.211万元（含前期费用）。</t>
  </si>
  <si>
    <t>显著提升卡格托尔村的供水能力和用水安全性，有效减少水资源浪费，降低水处理成本，村民的生活质量将得到明显改善，入户管网改造90户，项目受益人数262人。</t>
  </si>
  <si>
    <t>鄯善县辟展镇合计</t>
  </si>
  <si>
    <t>SSX2026035</t>
  </si>
  <si>
    <t>七克台镇沥青道路建设项目（3.47公里）</t>
  </si>
  <si>
    <t>巴喀村、台孜村、库木坎村</t>
  </si>
  <si>
    <t>新建沥青道路3.47公里，路面宽5米，其中：巴喀村1.15公里、台孜村0.75公里、库木坎村1.57公里，57万元/公里，合计197.79万元（含项目前期费）。</t>
  </si>
  <si>
    <t>一是修建道路是改善村级基础设施面貌迫切需求，方便群众出行，改善群众日常生活生活条件，促进农产品销售，群众增收；二是项目的建成可使巴喀村、台孜村、库木坎村1874户4400人受益，大力改善当前道路现状，提高农民生产生活条件；三是解决群众出行困难问题，确保群众出行安全，为群众日常生活提供便利，提高收入。</t>
  </si>
  <si>
    <t>SSX2026036</t>
  </si>
  <si>
    <t>七克台镇热阿运村沥青道路建设项目</t>
  </si>
  <si>
    <t>热阿运村</t>
  </si>
  <si>
    <t>新建沥青道路2.5公里，路面宽5米，其中：热阿运村2.5公里，57万元/公里，合计142.5万元（含项目前期费）。</t>
  </si>
  <si>
    <t>一是修建道路是改善村级基础设施面貌迫切需求，方便群众出行，改善群众日常生活生活条件，促进农产品销售，群众增收；二是项目的建成可使热阿运村276户867人，受益脱贫户1户1人受益，大力改善当前道路现状，提高农民生产生活条件；三是解决群众出行困难问题，确保群众出行安全，为群众日常生活提供便利，提高收入。</t>
  </si>
  <si>
    <t>SSX2026037</t>
  </si>
  <si>
    <t>七克台镇环卫设备采购项目</t>
  </si>
  <si>
    <t>巴喀村、台孜村、库木坎村、七克台村、南湖村、亚坎村、黄家坎村、热阿运村</t>
  </si>
  <si>
    <t>购置800升船式垃圾箱70个，其中：巴喀村10个、热阿运村10个、库木坎村10个、七克台村10个、南湖村10个，台孜村8个、亚坎村6个，黄家坎村6个，4000元/个，小计28万元；购置800升三轮电动垃圾清运车40辆，其中：巴喀村6辆，台孜村6辆，库木坎村6辆，七克台村6辆，热阿运村6辆，黄家坎村4辆，亚坎村3辆，南湖村3辆，1.8万元/辆，小计72万元；购置240升垃圾桶300个，其中：南湖村150个，热阿运村150个，550元/个，小计16.5万元。共计116.5万元。</t>
  </si>
  <si>
    <t>一是通过采购垃圾车、垃圾桶等设施，能够增强辖区生活垃圾处理能力，提升环卫硬件能力，推动农民生产、生活环境质量得到明显提高；二是能够提升七克台镇环卫硬件设施，做到及时清理村内垃圾，将全面改善村容村貌；三是为4350户数16909人，受益脱贫户6户11人提高生活质量，建设清洁有序、健康宜居的生产生活环境。</t>
  </si>
  <si>
    <t>SSX2026038</t>
  </si>
  <si>
    <t>七克台镇机电井更新建设项目</t>
  </si>
  <si>
    <t>库木坎村、台孜村</t>
  </si>
  <si>
    <t>机电井更新2眼，其中：库木坎村1眼，台孜村1眼，包含更换大功率水泵和相应容量变压器、电缆、水泵、井房等附属设施，其中凿井成孔施工300米，每米单价0.068万元，小计20.4万元；水泥井管300米，单价0.035万元，小计10.5万元；彩钢井房（2间，每间12平方米）24平方米，每平方米0.08万元，小计1.92万元;启动柜2台，单价0.6万元，小计1.2万元；井用45kw潜水泵2台，单价1.2万元，小计2.4万元；出水铁管（4寸，每根4米长）70根，单价0.044万元，小计3.08元；水泵专用电缆线900米，单价50元，小计4.5万元；100kv变压器安装（含变压器，四合一电表箱，电线杆，跌落保险等）2个，单价5万元，小计10万元；高压线路架设（含电线杆，高压电线等）100米，单价0.012万元，小计1.2万元；回填老井眼2口，单价0.4万元，小计0.8万元。每眼投资28万元，合计56万元。（含项目前期费用）</t>
  </si>
  <si>
    <t>一是项目完成后，2眼老化损坏的机电井更新改造率达100%，出水量恢复至设计标准，出水含沙量降至行业规范允许范围。二是解决生产灌溉难题，保障及时灌溉，促进产业健康发展；三是项目直接受益群众达1564户、3318人，其中1户脱贫户、1名脱贫人口稳定享受灌溉保障，群众对灌溉条件改善的满意度稳步提升，助力巩固脱贫成效。</t>
  </si>
  <si>
    <t>SSX2026040</t>
  </si>
  <si>
    <t>七克台镇秸秆分拣包装及收储项目</t>
  </si>
  <si>
    <t>产地初加工和精深加工</t>
  </si>
  <si>
    <t>巴喀村、库木坎村、七克台村</t>
  </si>
  <si>
    <t>购置草饲料粉碎机和打包机3套，其中：巴喀村1套，库木坎村1套，七克台村1套，12万元/套，小计36万元；安装配套电力附属设施3套，其中：巴喀村1套，库木坎村1套，七克台村1套，8万元/套，小计24万元。新建凉棚600平方米，其中：巴喀村200平方米，库木坎村200平方米，七克台村200平方米，400元/平方米，小计24万元；地面硬化600平方米，其中：巴喀村200平方米，库木坎村200平方米，七克台村200平方米，130元/平方米，小计7.8万元，共计投资91.8万元。</t>
  </si>
  <si>
    <t>该项目实施后，一是通过回收葡萄等农作物产生的藤、秸秆等进加工粉碎再利用，可以降低农业生产成本；二是通过回收再利用葡萄等农作物产生的藤、秸秆，可以避免出现脏乱差问题，极大地改善村内环境整洁；三是可以提高农业生产效率，且促进村民养育牛羊等牲畜经济收入；四是产权归属七克台村，七克台村增收2万元，带动村民增收20万元。受益户1966户7029人，收益脱贫户2户4人。</t>
  </si>
  <si>
    <t>SSX2026041</t>
  </si>
  <si>
    <t>七克台镇沥青路建设项目（10.12公里）</t>
  </si>
  <si>
    <t>热阿运村、台孜村、巴喀村</t>
  </si>
  <si>
    <t>新建5米宽沥青路10.12公里，其中热阿运村1.54公里，台孜村5公里，巴喀村3.58公里。57万元/公里，小计576.84万元，大十字路口涵管19个，单价0.255元，小计4.845万元。合计投资581.685万元（含项目前期费）。</t>
  </si>
  <si>
    <t>一是修建道路是改善村级基础设施面貌迫切需求，方便群众出行，改善群众日常生活生活条件，促进农产品销售，群众增收；二是项目的建成可使1744户6786人，其中包括受益脱贫户1户1人受益，大力改善当前道路现状，提高农民生产生活条件；三是解决群众出行困难问题，确保群众出行安全，缩短群众至葡萄地的出行时间，人民群众获得感、幸福感大幅度提升。</t>
  </si>
  <si>
    <t>SSX2026042</t>
  </si>
  <si>
    <t>七克台镇亚坎村蓄水池建设项目</t>
  </si>
  <si>
    <t>亚坎村</t>
  </si>
  <si>
    <t>在亚坎村新建蓄水池1座，56250立方米，120元/立方米，小计675万元，配套1345米水渠，其中三条进水渠，分别是225米（含一条穿过5米宽道路的涵管）、540米、550米，出水渠30米（含一条穿过5米宽道路的涵管），每米单价0.03万元，小计40.35万元。合计投资715.35元（含前期费）</t>
  </si>
  <si>
    <t>一是将平时多余的水资源暂时储存起来，达到高效节水，提高水资源的利用效率的目的；二是使农作物在旱季也有充足的水资源灌溉，提升产量，带动群众增收；三是提升群众参与农作物种植的积极性和幸福感，受益户353户数1400人，受益脱贫户2户5人。</t>
  </si>
  <si>
    <t>SSX2026043</t>
  </si>
  <si>
    <t>七克台镇七克台村养殖综合项目</t>
  </si>
  <si>
    <t>养殖业基地</t>
  </si>
  <si>
    <t>七克台村</t>
  </si>
  <si>
    <t>1.在七克台村新建牛养殖基本设施建设共12座（每座长80米、宽15米，配套采食区含生活用房、凉棚、食槽、饮水槽及水电管网、门窗通风设备等），22.5万元/座，小计270万元；2.地面硬化休息区、粪便处理区（长80米、宽15米）12座，8万元/座，小计96万元；3.干、湿草料储备区（含草料凉棚）12座，3万元/座，小计36万元；4.修建观察开关井24座（井深1.5米，直径1米），1200元/座，小计2.88万元。5.碎石路面铺设80米，90元/米，小计0.72万元；6.围墙1200米，256元/米，小计30.72万元；7.防疫隔离区1处（含凉棚），2万元/处，小计2万元；8.配套水电与管网1套（含变压器等），12万元/套，小计12万元。合计450.32万元（含前期费）</t>
  </si>
  <si>
    <t>一是通过建设养殖基地，降低群众单独养殖牲畜的难度，提升养殖积极性；二是带动七克台村集体经济，提高村集体收入；三是激发农户发展内生动力，改善农户生产条件，产权归属七克台村，预计带动社村增收7万元，带动七克台村农户60户240口人增收100万元，包含脱贫户2户4人就业增收。</t>
  </si>
  <si>
    <t>鄯善县七克台镇合计</t>
  </si>
  <si>
    <t>SSX2026044</t>
  </si>
  <si>
    <t>东巴扎乡艾孜拉村、塔乌村水泥道路建设项目</t>
  </si>
  <si>
    <t>艾孜拉村、塔乌村</t>
  </si>
  <si>
    <t>新建水泥路3.647公里，其中宽6米水泥道路2.65公里，68万元/公里，计180.2万元；宽5米水泥道路0.997公里，57万元/公里，计56.829万元，合计237.029万元（含项目前期费）。</t>
  </si>
  <si>
    <t>项目实施能够有效为群众出行提供便利，对改善群众生产生活条件，促进新农村建设，建成后能改善乡村的硬件环境。</t>
  </si>
  <si>
    <t>鄯善县东巴扎乡合计</t>
  </si>
  <si>
    <t>SSX2026045</t>
  </si>
  <si>
    <t>鄯善镇蒲昌村污水管网建设项目</t>
  </si>
  <si>
    <t>乡村建设行动-人居环境整治</t>
  </si>
  <si>
    <t>乡村建设行动-人居环境整治-农村污水治理</t>
  </si>
  <si>
    <t>蒲昌村</t>
  </si>
  <si>
    <t>1、新建PE波纹管DN300排水管网1050米（包括路面开挖、恢复等），800元/米，小计84万元；
2、新建155米DN300HDPE 1.6Mpa引水管道(包括路面开挖、恢复等)，740元/米，计11.47万元；新建倒虹吸井2座，5300元/座，计1.06万元 ；新建沉沙池2座，5300元/座，计1.06万元 。小计13.59万元。
以上合计97.59万元（含项目前期费）。</t>
  </si>
  <si>
    <t>通过实施此项目，提升污水处理能力，改善村民宜居环境，提升群众幸福指数。新建排水管网1050米、引水管道155米，项目受益人数186人。</t>
  </si>
  <si>
    <t>鄯善县鄯善镇</t>
  </si>
  <si>
    <t>SSX2026046</t>
  </si>
  <si>
    <t>鄯善县困难群众饮用低氟边销茶项目</t>
  </si>
  <si>
    <t>困难群众饮用低氟茶</t>
  </si>
  <si>
    <t>吐峪沟乡、鲁克沁镇、迪坎镇、达朗坎乡、连木沁镇、辟展镇、七克台镇、鄯善镇</t>
  </si>
  <si>
    <t>采购低氟茶叶发放到2448户脱贫户及监测户群众，每户3公斤，合计7344公斤，每公斤预计30元，共22.032万元</t>
  </si>
  <si>
    <t>为困难群众发放低氟边销茶，提高保障民族地区困难群众健康，引导困难群众提高对饮茶型地氟病的防治意识</t>
  </si>
  <si>
    <t>县委统战部</t>
  </si>
  <si>
    <t>鄯善县委统战部合计</t>
  </si>
  <si>
    <t>SSX2026047</t>
  </si>
  <si>
    <t>“雨露计划”项目</t>
  </si>
  <si>
    <t>巩固三保障成果</t>
  </si>
  <si>
    <t>教育享受雨露计划职业教育补助</t>
  </si>
  <si>
    <t>吐峪沟乡、鲁克沁镇、迪坎镇、达浪坎乡、连木沁镇、</t>
  </si>
  <si>
    <t>对脱贫户子女接受全日制中等职业教育（含普通中专、成人中专、职业高中、技工院校）、全日制高等职业教育（含普通大专、高职院校、技师学院）的鄯善籍学生进行扶持，每生每年扶贫3000元。</t>
  </si>
  <si>
    <t>1:资助脱贫户家庭子女380人。
2:脱贫户子女资助标准3000元/生/年。
3:改善脱贫户子女生活学习条件，解决脱贫户家庭子女上学的忧患，保证学业的完成。</t>
  </si>
  <si>
    <t>鄯善县教育局合计</t>
  </si>
  <si>
    <t>鄯善县2026年财政衔接资金项目计划合计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</si>
</sst>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0_ "/>
    <numFmt numFmtId="179" formatCode="0.000_ "/>
    <numFmt numFmtId="180" formatCode="0.0000_ "/>
    <numFmt numFmtId="181" formatCode="0_ "/>
  </numFmts>
  <fonts count="33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_GBK"/>
      <charset val="134"/>
    </font>
    <font>
      <sz val="24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top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top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5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57" fontId="2" fillId="0" borderId="4" xfId="5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56" applyFont="1" applyFill="1" applyBorder="1" applyAlignment="1">
      <alignment horizontal="center" vertical="center" wrapText="1"/>
    </xf>
    <xf numFmtId="0" fontId="2" fillId="0" borderId="4" xfId="56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4" xfId="5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56" applyFont="1" applyBorder="1" applyAlignment="1">
      <alignment horizontal="left" vertical="center" wrapText="1"/>
    </xf>
    <xf numFmtId="176" fontId="2" fillId="0" borderId="4" xfId="55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177" fontId="2" fillId="0" borderId="4" xfId="55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8" fontId="2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81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4" xfId="55" applyFont="1" applyFill="1" applyBorder="1" applyAlignment="1">
      <alignment horizontal="left" vertical="center" wrapText="1"/>
    </xf>
    <xf numFmtId="0" fontId="2" fillId="3" borderId="4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5" xfId="49"/>
    <cellStyle name="常规_自治区下达塔城2007年财政扶贫资金项目下达计划表－1048万元" xfId="50"/>
    <cellStyle name="常规 5" xfId="51"/>
    <cellStyle name="常规 11" xfId="52"/>
    <cellStyle name="常规 2 4 2" xfId="53"/>
    <cellStyle name="常规_自治区下达塔城2007年财政扶贫资金项目下达计划表－1048万元 2 2" xfId="54"/>
    <cellStyle name="常规 2" xfId="55"/>
    <cellStyle name="常规 4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48</xdr:row>
      <xdr:rowOff>0</xdr:rowOff>
    </xdr:from>
    <xdr:to>
      <xdr:col>8</xdr:col>
      <xdr:colOff>76140</xdr:colOff>
      <xdr:row>48</xdr:row>
      <xdr:rowOff>667146</xdr:rowOff>
    </xdr:to>
    <xdr:sp>
      <xdr:nvSpPr>
        <xdr:cNvPr id="2" name=" "/>
        <xdr:cNvSpPr txBox="1"/>
      </xdr:nvSpPr>
      <xdr:spPr>
        <a:xfrm>
          <a:off x="7280275" y="437515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76140</xdr:colOff>
      <xdr:row>48</xdr:row>
      <xdr:rowOff>667146</xdr:rowOff>
    </xdr:to>
    <xdr:sp>
      <xdr:nvSpPr>
        <xdr:cNvPr id="3" name=" "/>
        <xdr:cNvSpPr txBox="1"/>
      </xdr:nvSpPr>
      <xdr:spPr>
        <a:xfrm>
          <a:off x="7280275" y="43751500"/>
          <a:ext cx="75565" cy="6667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08"/>
  <sheetViews>
    <sheetView tabSelected="1" view="pageBreakPreview" zoomScaleNormal="80" topLeftCell="E1" workbookViewId="0">
      <pane ySplit="5" topLeftCell="A21" activePane="bottomLeft" state="frozen"/>
      <selection/>
      <selection pane="bottomLeft" activeCell="J12" sqref="$A12:$XFD12"/>
    </sheetView>
  </sheetViews>
  <sheetFormatPr defaultColWidth="9" defaultRowHeight="14.25"/>
  <cols>
    <col min="1" max="1" width="4.475" style="4" customWidth="1"/>
    <col min="2" max="2" width="8.43333333333333" style="5" customWidth="1"/>
    <col min="3" max="3" width="6.56666666666667" style="6" customWidth="1"/>
    <col min="4" max="4" width="19.6833333333333" style="5" customWidth="1"/>
    <col min="5" max="5" width="8.9" style="6" customWidth="1"/>
    <col min="6" max="6" width="13.5833333333333" style="6" customWidth="1"/>
    <col min="7" max="7" width="14.8416666666667" style="6" customWidth="1"/>
    <col min="8" max="8" width="19.0583333333333" style="7" customWidth="1"/>
    <col min="9" max="9" width="53.9" style="7" customWidth="1"/>
    <col min="10" max="10" width="13.4333333333333" style="7" customWidth="1"/>
    <col min="11" max="11" width="13.4333333333333" style="8" customWidth="1"/>
    <col min="12" max="12" width="12.1916666666667" style="8" customWidth="1"/>
    <col min="13" max="13" width="14.375" style="9" customWidth="1"/>
    <col min="14" max="15" width="8.75" style="10" customWidth="1"/>
    <col min="16" max="16" width="9.68333333333333" style="10" customWidth="1"/>
    <col min="17" max="18" width="8.38333333333333" style="10" customWidth="1"/>
    <col min="19" max="19" width="6.875" style="7" customWidth="1"/>
    <col min="20" max="20" width="6.09166666666667" style="10" customWidth="1"/>
    <col min="21" max="21" width="9.05833333333333" style="10" customWidth="1"/>
    <col min="22" max="23" width="8.66666666666667" style="11" customWidth="1"/>
    <col min="24" max="24" width="9.375" style="11" customWidth="1"/>
    <col min="25" max="26" width="8.66666666666667" style="11" customWidth="1"/>
    <col min="27" max="27" width="41.5666666666667" style="7" customWidth="1"/>
    <col min="28" max="28" width="13.9083333333333" style="9" customWidth="1"/>
    <col min="29" max="16326" width="9" style="10"/>
    <col min="16327" max="16327" width="30.1083333333333" style="10"/>
    <col min="16328" max="16384" width="9" style="10"/>
  </cols>
  <sheetData>
    <row r="1" ht="44" customHeight="1" spans="1:28">
      <c r="A1" s="12" t="s">
        <v>0</v>
      </c>
      <c r="B1" s="12"/>
      <c r="C1" s="12"/>
      <c r="D1" s="12"/>
      <c r="E1" s="12"/>
      <c r="F1" s="12"/>
      <c r="G1" s="12"/>
      <c r="H1" s="13"/>
      <c r="I1" s="47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77"/>
      <c r="W1" s="77"/>
      <c r="X1" s="77"/>
      <c r="Y1" s="77"/>
      <c r="Z1" s="77"/>
      <c r="AA1" s="88"/>
      <c r="AB1" s="12"/>
    </row>
    <row r="2" s="1" customFormat="1" ht="30" customHeight="1" spans="1:29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48" t="s">
        <v>11</v>
      </c>
      <c r="L2" s="48"/>
      <c r="M2" s="48"/>
      <c r="N2" s="48"/>
      <c r="O2" s="48"/>
      <c r="P2" s="48"/>
      <c r="Q2" s="48"/>
      <c r="R2" s="48"/>
      <c r="S2" s="48"/>
      <c r="T2" s="48"/>
      <c r="U2" s="15" t="s">
        <v>12</v>
      </c>
      <c r="V2" s="78" t="s">
        <v>13</v>
      </c>
      <c r="W2" s="78" t="s">
        <v>14</v>
      </c>
      <c r="X2" s="78" t="s">
        <v>15</v>
      </c>
      <c r="Y2" s="78" t="s">
        <v>16</v>
      </c>
      <c r="Z2" s="78" t="s">
        <v>17</v>
      </c>
      <c r="AA2" s="15" t="s">
        <v>18</v>
      </c>
      <c r="AB2" s="15" t="s">
        <v>19</v>
      </c>
      <c r="AC2" s="48" t="s">
        <v>20</v>
      </c>
    </row>
    <row r="3" s="1" customFormat="1" ht="30" customHeight="1" spans="1:29">
      <c r="A3" s="16"/>
      <c r="B3" s="17"/>
      <c r="C3" s="17"/>
      <c r="D3" s="17"/>
      <c r="E3" s="17"/>
      <c r="F3" s="17"/>
      <c r="G3" s="17"/>
      <c r="H3" s="17"/>
      <c r="I3" s="17"/>
      <c r="J3" s="17"/>
      <c r="K3" s="48" t="s">
        <v>21</v>
      </c>
      <c r="L3" s="48"/>
      <c r="M3" s="48"/>
      <c r="N3" s="48"/>
      <c r="O3" s="48"/>
      <c r="P3" s="48"/>
      <c r="Q3" s="48"/>
      <c r="R3" s="48"/>
      <c r="S3" s="48" t="s">
        <v>22</v>
      </c>
      <c r="T3" s="48" t="s">
        <v>23</v>
      </c>
      <c r="U3" s="17"/>
      <c r="V3" s="79"/>
      <c r="W3" s="79"/>
      <c r="X3" s="79"/>
      <c r="Y3" s="79"/>
      <c r="Z3" s="79"/>
      <c r="AA3" s="17"/>
      <c r="AB3" s="17"/>
      <c r="AC3" s="48"/>
    </row>
    <row r="4" s="1" customFormat="1" ht="31" customHeight="1" spans="1:29">
      <c r="A4" s="16"/>
      <c r="B4" s="17"/>
      <c r="C4" s="17"/>
      <c r="D4" s="17"/>
      <c r="E4" s="17"/>
      <c r="F4" s="17"/>
      <c r="G4" s="17"/>
      <c r="H4" s="17"/>
      <c r="I4" s="17"/>
      <c r="J4" s="17"/>
      <c r="K4" s="48" t="s">
        <v>24</v>
      </c>
      <c r="L4" s="48" t="s">
        <v>25</v>
      </c>
      <c r="M4" s="48"/>
      <c r="N4" s="48" t="s">
        <v>26</v>
      </c>
      <c r="O4" s="49"/>
      <c r="P4" s="48" t="s">
        <v>27</v>
      </c>
      <c r="Q4" s="48" t="s">
        <v>28</v>
      </c>
      <c r="R4" s="48" t="s">
        <v>29</v>
      </c>
      <c r="S4" s="48"/>
      <c r="T4" s="48"/>
      <c r="U4" s="17"/>
      <c r="V4" s="79"/>
      <c r="W4" s="79"/>
      <c r="X4" s="79"/>
      <c r="Y4" s="79"/>
      <c r="Z4" s="79"/>
      <c r="AA4" s="17"/>
      <c r="AB4" s="17"/>
      <c r="AC4" s="48"/>
    </row>
    <row r="5" s="1" customFormat="1" ht="40" customHeight="1" spans="1:29">
      <c r="A5" s="18"/>
      <c r="B5" s="19"/>
      <c r="C5" s="19"/>
      <c r="D5" s="19"/>
      <c r="E5" s="19"/>
      <c r="F5" s="19"/>
      <c r="G5" s="19"/>
      <c r="H5" s="19"/>
      <c r="I5" s="19"/>
      <c r="J5" s="19"/>
      <c r="K5" s="48"/>
      <c r="L5" s="48" t="s">
        <v>30</v>
      </c>
      <c r="M5" s="48" t="s">
        <v>31</v>
      </c>
      <c r="N5" s="48" t="s">
        <v>30</v>
      </c>
      <c r="O5" s="48" t="s">
        <v>31</v>
      </c>
      <c r="P5" s="48"/>
      <c r="Q5" s="48"/>
      <c r="R5" s="48"/>
      <c r="S5" s="48"/>
      <c r="T5" s="48"/>
      <c r="U5" s="19"/>
      <c r="V5" s="80"/>
      <c r="W5" s="80"/>
      <c r="X5" s="80"/>
      <c r="Y5" s="80"/>
      <c r="Z5" s="80"/>
      <c r="AA5" s="19"/>
      <c r="AB5" s="19"/>
      <c r="AC5" s="48"/>
    </row>
    <row r="6" s="2" customFormat="1" ht="77" customHeight="1" spans="1:29">
      <c r="A6" s="20">
        <v>1</v>
      </c>
      <c r="B6" s="21" t="s">
        <v>32</v>
      </c>
      <c r="C6" s="22"/>
      <c r="D6" s="21" t="s">
        <v>33</v>
      </c>
      <c r="E6" s="21" t="s">
        <v>34</v>
      </c>
      <c r="F6" s="23" t="s">
        <v>35</v>
      </c>
      <c r="G6" s="23" t="s">
        <v>36</v>
      </c>
      <c r="H6" s="24" t="s">
        <v>37</v>
      </c>
      <c r="I6" s="31" t="s">
        <v>38</v>
      </c>
      <c r="J6" s="24">
        <v>72.45</v>
      </c>
      <c r="K6" s="24">
        <v>72.45</v>
      </c>
      <c r="L6" s="24">
        <v>72.45</v>
      </c>
      <c r="M6" s="24"/>
      <c r="N6" s="24"/>
      <c r="O6" s="24"/>
      <c r="P6" s="24"/>
      <c r="Q6" s="24"/>
      <c r="R6" s="24"/>
      <c r="S6" s="21"/>
      <c r="T6" s="24"/>
      <c r="U6" s="24" t="s">
        <v>39</v>
      </c>
      <c r="V6" s="20">
        <v>3139</v>
      </c>
      <c r="W6" s="20" t="s">
        <v>40</v>
      </c>
      <c r="X6" s="20" t="s">
        <v>40</v>
      </c>
      <c r="Y6" s="20" t="s">
        <v>41</v>
      </c>
      <c r="Z6" s="20" t="s">
        <v>40</v>
      </c>
      <c r="AA6" s="89" t="s">
        <v>42</v>
      </c>
      <c r="AB6" s="21" t="s">
        <v>43</v>
      </c>
      <c r="AC6" s="54"/>
    </row>
    <row r="7" s="2" customFormat="1" ht="70" customHeight="1" spans="1:29">
      <c r="A7" s="20">
        <v>2</v>
      </c>
      <c r="B7" s="21" t="s">
        <v>44</v>
      </c>
      <c r="C7" s="22"/>
      <c r="D7" s="21" t="s">
        <v>45</v>
      </c>
      <c r="E7" s="21" t="s">
        <v>46</v>
      </c>
      <c r="F7" s="21" t="s">
        <v>47</v>
      </c>
      <c r="G7" s="21" t="s">
        <v>48</v>
      </c>
      <c r="H7" s="21" t="s">
        <v>49</v>
      </c>
      <c r="I7" s="31" t="s">
        <v>50</v>
      </c>
      <c r="J7" s="24">
        <v>196.8</v>
      </c>
      <c r="K7" s="24">
        <v>196.8</v>
      </c>
      <c r="L7" s="24"/>
      <c r="M7" s="24">
        <v>196.8</v>
      </c>
      <c r="N7" s="24"/>
      <c r="O7" s="24"/>
      <c r="P7" s="24"/>
      <c r="Q7" s="24"/>
      <c r="R7" s="24"/>
      <c r="S7" s="21"/>
      <c r="T7" s="24"/>
      <c r="U7" s="24" t="s">
        <v>39</v>
      </c>
      <c r="V7" s="20">
        <v>4678</v>
      </c>
      <c r="W7" s="20" t="s">
        <v>40</v>
      </c>
      <c r="X7" s="20" t="s">
        <v>40</v>
      </c>
      <c r="Y7" s="20" t="s">
        <v>41</v>
      </c>
      <c r="Z7" s="20" t="s">
        <v>40</v>
      </c>
      <c r="AA7" s="31" t="s">
        <v>51</v>
      </c>
      <c r="AB7" s="21" t="s">
        <v>43</v>
      </c>
      <c r="AC7" s="54"/>
    </row>
    <row r="8" s="2" customFormat="1" ht="64" customHeight="1" spans="1:29">
      <c r="A8" s="20">
        <v>3</v>
      </c>
      <c r="B8" s="21" t="s">
        <v>52</v>
      </c>
      <c r="C8" s="22"/>
      <c r="D8" s="21" t="s">
        <v>45</v>
      </c>
      <c r="E8" s="21" t="s">
        <v>46</v>
      </c>
      <c r="F8" s="21" t="s">
        <v>47</v>
      </c>
      <c r="G8" s="21" t="s">
        <v>48</v>
      </c>
      <c r="H8" s="21" t="s">
        <v>53</v>
      </c>
      <c r="I8" s="31" t="s">
        <v>54</v>
      </c>
      <c r="J8" s="24">
        <v>265.2</v>
      </c>
      <c r="K8" s="24">
        <v>265.2</v>
      </c>
      <c r="L8" s="24"/>
      <c r="M8" s="24">
        <v>265.2</v>
      </c>
      <c r="N8" s="24"/>
      <c r="O8" s="24"/>
      <c r="P8" s="24"/>
      <c r="Q8" s="24"/>
      <c r="R8" s="24"/>
      <c r="S8" s="21"/>
      <c r="T8" s="24"/>
      <c r="U8" s="24" t="s">
        <v>39</v>
      </c>
      <c r="V8" s="20">
        <v>4125</v>
      </c>
      <c r="W8" s="20" t="s">
        <v>40</v>
      </c>
      <c r="X8" s="20" t="s">
        <v>40</v>
      </c>
      <c r="Y8" s="20" t="s">
        <v>41</v>
      </c>
      <c r="Z8" s="20" t="s">
        <v>40</v>
      </c>
      <c r="AA8" s="31" t="s">
        <v>51</v>
      </c>
      <c r="AB8" s="21" t="s">
        <v>43</v>
      </c>
      <c r="AC8" s="54"/>
    </row>
    <row r="9" s="2" customFormat="1" ht="57" customHeight="1" spans="1:29">
      <c r="A9" s="20">
        <v>4</v>
      </c>
      <c r="B9" s="21" t="s">
        <v>55</v>
      </c>
      <c r="C9" s="22"/>
      <c r="D9" s="21" t="s">
        <v>56</v>
      </c>
      <c r="E9" s="21" t="s">
        <v>46</v>
      </c>
      <c r="F9" s="21" t="s">
        <v>47</v>
      </c>
      <c r="G9" s="21" t="s">
        <v>48</v>
      </c>
      <c r="H9" s="24" t="s">
        <v>57</v>
      </c>
      <c r="I9" s="31" t="s">
        <v>58</v>
      </c>
      <c r="J9" s="24">
        <v>171</v>
      </c>
      <c r="K9" s="24">
        <v>171</v>
      </c>
      <c r="L9" s="24"/>
      <c r="M9" s="24">
        <v>171</v>
      </c>
      <c r="N9" s="24"/>
      <c r="O9" s="24"/>
      <c r="P9" s="24"/>
      <c r="Q9" s="24"/>
      <c r="R9" s="24"/>
      <c r="S9" s="21"/>
      <c r="T9" s="24"/>
      <c r="U9" s="24" t="s">
        <v>39</v>
      </c>
      <c r="V9" s="20">
        <v>1574</v>
      </c>
      <c r="W9" s="20" t="s">
        <v>40</v>
      </c>
      <c r="X9" s="20" t="s">
        <v>40</v>
      </c>
      <c r="Y9" s="20" t="s">
        <v>41</v>
      </c>
      <c r="Z9" s="20" t="s">
        <v>40</v>
      </c>
      <c r="AA9" s="31" t="s">
        <v>51</v>
      </c>
      <c r="AB9" s="21" t="s">
        <v>43</v>
      </c>
      <c r="AC9" s="54"/>
    </row>
    <row r="10" s="2" customFormat="1" ht="40" customHeight="1" spans="1:29">
      <c r="A10" s="25" t="s">
        <v>59</v>
      </c>
      <c r="B10" s="26"/>
      <c r="C10" s="26"/>
      <c r="D10" s="26"/>
      <c r="E10" s="26"/>
      <c r="F10" s="26"/>
      <c r="G10" s="26"/>
      <c r="H10" s="27"/>
      <c r="I10" s="50"/>
      <c r="J10" s="51">
        <f>SUM(J6:J9)</f>
        <v>705.45</v>
      </c>
      <c r="K10" s="51">
        <f>SUM(K6:K9)</f>
        <v>705.45</v>
      </c>
      <c r="L10" s="51">
        <f>SUM(L6:L9)</f>
        <v>72.45</v>
      </c>
      <c r="M10" s="51">
        <f>SUM(M6:M9)</f>
        <v>633</v>
      </c>
      <c r="N10" s="52"/>
      <c r="O10" s="52"/>
      <c r="P10" s="52"/>
      <c r="Q10" s="52"/>
      <c r="R10" s="52"/>
      <c r="S10" s="50"/>
      <c r="T10" s="52"/>
      <c r="U10" s="52"/>
      <c r="V10" s="81"/>
      <c r="W10" s="81"/>
      <c r="X10" s="81"/>
      <c r="Y10" s="81"/>
      <c r="Z10" s="81"/>
      <c r="AA10" s="50"/>
      <c r="AB10" s="60"/>
      <c r="AC10" s="52"/>
    </row>
    <row r="11" s="2" customFormat="1" ht="72" customHeight="1" spans="1:29">
      <c r="A11" s="20">
        <v>5</v>
      </c>
      <c r="B11" s="21" t="s">
        <v>60</v>
      </c>
      <c r="C11" s="22"/>
      <c r="D11" s="21" t="s">
        <v>61</v>
      </c>
      <c r="E11" s="21" t="s">
        <v>46</v>
      </c>
      <c r="F11" s="21" t="s">
        <v>62</v>
      </c>
      <c r="G11" s="21" t="s">
        <v>63</v>
      </c>
      <c r="H11" s="21" t="s">
        <v>64</v>
      </c>
      <c r="I11" s="31" t="s">
        <v>65</v>
      </c>
      <c r="J11" s="53">
        <v>388</v>
      </c>
      <c r="K11" s="53">
        <v>388</v>
      </c>
      <c r="L11" s="22"/>
      <c r="M11" s="24"/>
      <c r="N11" s="24">
        <v>356</v>
      </c>
      <c r="O11" s="54"/>
      <c r="P11" s="54"/>
      <c r="Q11" s="54"/>
      <c r="R11" s="54"/>
      <c r="S11" s="21">
        <v>32</v>
      </c>
      <c r="T11" s="54"/>
      <c r="U11" s="24" t="s">
        <v>66</v>
      </c>
      <c r="V11" s="21">
        <v>20931</v>
      </c>
      <c r="W11" s="20" t="s">
        <v>40</v>
      </c>
      <c r="X11" s="20" t="s">
        <v>67</v>
      </c>
      <c r="Y11" s="20" t="s">
        <v>41</v>
      </c>
      <c r="Z11" s="20" t="s">
        <v>41</v>
      </c>
      <c r="AA11" s="21" t="s">
        <v>68</v>
      </c>
      <c r="AB11" s="21" t="s">
        <v>69</v>
      </c>
      <c r="AC11" s="54"/>
    </row>
    <row r="12" s="2" customFormat="1" ht="78" customHeight="1" spans="1:29">
      <c r="A12" s="20">
        <v>6</v>
      </c>
      <c r="B12" s="21" t="s">
        <v>70</v>
      </c>
      <c r="C12" s="22"/>
      <c r="D12" s="21" t="s">
        <v>71</v>
      </c>
      <c r="E12" s="21" t="s">
        <v>46</v>
      </c>
      <c r="F12" s="21" t="s">
        <v>62</v>
      </c>
      <c r="G12" s="21" t="s">
        <v>63</v>
      </c>
      <c r="H12" s="21" t="s">
        <v>72</v>
      </c>
      <c r="I12" s="31" t="s">
        <v>73</v>
      </c>
      <c r="J12" s="53">
        <v>224</v>
      </c>
      <c r="K12" s="53">
        <v>224</v>
      </c>
      <c r="L12" s="22"/>
      <c r="M12" s="24"/>
      <c r="N12" s="24">
        <v>206</v>
      </c>
      <c r="O12" s="24"/>
      <c r="P12" s="24"/>
      <c r="Q12" s="24"/>
      <c r="R12" s="24"/>
      <c r="S12" s="21">
        <v>18</v>
      </c>
      <c r="T12" s="54"/>
      <c r="U12" s="24" t="s">
        <v>66</v>
      </c>
      <c r="V12" s="21">
        <v>8624</v>
      </c>
      <c r="W12" s="20" t="s">
        <v>40</v>
      </c>
      <c r="X12" s="20" t="s">
        <v>67</v>
      </c>
      <c r="Y12" s="20" t="s">
        <v>41</v>
      </c>
      <c r="Z12" s="20" t="s">
        <v>41</v>
      </c>
      <c r="AA12" s="21" t="s">
        <v>74</v>
      </c>
      <c r="AB12" s="21" t="s">
        <v>69</v>
      </c>
      <c r="AC12" s="54"/>
    </row>
    <row r="13" s="2" customFormat="1" ht="118" customHeight="1" spans="1:29">
      <c r="A13" s="20">
        <v>7</v>
      </c>
      <c r="B13" s="21" t="s">
        <v>75</v>
      </c>
      <c r="C13" s="22"/>
      <c r="D13" s="21" t="s">
        <v>76</v>
      </c>
      <c r="E13" s="21" t="s">
        <v>46</v>
      </c>
      <c r="F13" s="21" t="s">
        <v>62</v>
      </c>
      <c r="G13" s="21" t="s">
        <v>77</v>
      </c>
      <c r="H13" s="21" t="s">
        <v>78</v>
      </c>
      <c r="I13" s="31" t="s">
        <v>79</v>
      </c>
      <c r="J13" s="53">
        <v>48.26</v>
      </c>
      <c r="K13" s="53">
        <v>48.26</v>
      </c>
      <c r="L13" s="53"/>
      <c r="M13" s="24">
        <v>48.26</v>
      </c>
      <c r="N13" s="54"/>
      <c r="O13" s="54"/>
      <c r="P13" s="54"/>
      <c r="Q13" s="54"/>
      <c r="R13" s="54"/>
      <c r="S13" s="31"/>
      <c r="T13" s="54"/>
      <c r="U13" s="24" t="s">
        <v>39</v>
      </c>
      <c r="V13" s="21">
        <v>3157</v>
      </c>
      <c r="W13" s="20" t="s">
        <v>40</v>
      </c>
      <c r="X13" s="20" t="s">
        <v>67</v>
      </c>
      <c r="Y13" s="20" t="s">
        <v>41</v>
      </c>
      <c r="Z13" s="20" t="s">
        <v>40</v>
      </c>
      <c r="AA13" s="21" t="s">
        <v>80</v>
      </c>
      <c r="AB13" s="21" t="s">
        <v>43</v>
      </c>
      <c r="AC13" s="54"/>
    </row>
    <row r="14" s="2" customFormat="1" ht="40" customHeight="1" spans="1:29">
      <c r="A14" s="25" t="s">
        <v>81</v>
      </c>
      <c r="B14" s="26"/>
      <c r="C14" s="26"/>
      <c r="D14" s="26"/>
      <c r="E14" s="26"/>
      <c r="F14" s="26"/>
      <c r="G14" s="26"/>
      <c r="H14" s="27"/>
      <c r="I14" s="50"/>
      <c r="J14" s="51">
        <f>SUM(J11:J13)</f>
        <v>660.26</v>
      </c>
      <c r="K14" s="51">
        <f>SUM(K11:K13)</f>
        <v>660.26</v>
      </c>
      <c r="L14" s="51">
        <f t="shared" ref="L14:T14" si="0">SUM(L11:L13)</f>
        <v>0</v>
      </c>
      <c r="M14" s="51">
        <f t="shared" si="0"/>
        <v>48.26</v>
      </c>
      <c r="N14" s="51">
        <f t="shared" si="0"/>
        <v>562</v>
      </c>
      <c r="O14" s="51">
        <f t="shared" si="0"/>
        <v>0</v>
      </c>
      <c r="P14" s="51">
        <f t="shared" si="0"/>
        <v>0</v>
      </c>
      <c r="Q14" s="51">
        <f t="shared" si="0"/>
        <v>0</v>
      </c>
      <c r="R14" s="51">
        <f t="shared" si="0"/>
        <v>0</v>
      </c>
      <c r="S14" s="51">
        <f t="shared" si="0"/>
        <v>50</v>
      </c>
      <c r="T14" s="51">
        <f t="shared" si="0"/>
        <v>0</v>
      </c>
      <c r="U14" s="52"/>
      <c r="V14" s="81"/>
      <c r="W14" s="81"/>
      <c r="X14" s="81"/>
      <c r="Y14" s="81"/>
      <c r="Z14" s="81"/>
      <c r="AA14" s="50"/>
      <c r="AB14" s="60"/>
      <c r="AC14" s="52"/>
    </row>
    <row r="15" s="2" customFormat="1" ht="51" customHeight="1" spans="1:29">
      <c r="A15" s="20">
        <v>8</v>
      </c>
      <c r="B15" s="21" t="s">
        <v>82</v>
      </c>
      <c r="C15" s="22"/>
      <c r="D15" s="21" t="s">
        <v>83</v>
      </c>
      <c r="E15" s="21" t="s">
        <v>46</v>
      </c>
      <c r="F15" s="21" t="s">
        <v>84</v>
      </c>
      <c r="G15" s="21" t="s">
        <v>85</v>
      </c>
      <c r="H15" s="21" t="s">
        <v>86</v>
      </c>
      <c r="I15" s="31" t="s">
        <v>87</v>
      </c>
      <c r="J15" s="21">
        <v>123</v>
      </c>
      <c r="K15" s="21">
        <v>123</v>
      </c>
      <c r="L15" s="21"/>
      <c r="M15" s="20">
        <v>123</v>
      </c>
      <c r="N15" s="55"/>
      <c r="O15" s="55"/>
      <c r="P15" s="55"/>
      <c r="Q15" s="55"/>
      <c r="R15" s="55"/>
      <c r="S15" s="55"/>
      <c r="T15" s="55"/>
      <c r="U15" s="24" t="s">
        <v>39</v>
      </c>
      <c r="V15" s="21">
        <v>810</v>
      </c>
      <c r="W15" s="20" t="s">
        <v>40</v>
      </c>
      <c r="X15" s="55"/>
      <c r="Y15" s="20" t="s">
        <v>41</v>
      </c>
      <c r="Z15" s="20" t="s">
        <v>40</v>
      </c>
      <c r="AA15" s="31" t="s">
        <v>88</v>
      </c>
      <c r="AB15" s="21" t="s">
        <v>43</v>
      </c>
      <c r="AC15" s="54"/>
    </row>
    <row r="16" s="2" customFormat="1" ht="53" customHeight="1" spans="1:29">
      <c r="A16" s="20">
        <v>9</v>
      </c>
      <c r="B16" s="21" t="s">
        <v>89</v>
      </c>
      <c r="C16" s="22"/>
      <c r="D16" s="28" t="s">
        <v>90</v>
      </c>
      <c r="E16" s="28" t="s">
        <v>34</v>
      </c>
      <c r="F16" s="28" t="s">
        <v>91</v>
      </c>
      <c r="G16" s="21" t="s">
        <v>92</v>
      </c>
      <c r="H16" s="28" t="s">
        <v>93</v>
      </c>
      <c r="I16" s="56" t="s">
        <v>94</v>
      </c>
      <c r="J16" s="28">
        <v>110</v>
      </c>
      <c r="K16" s="28">
        <v>110</v>
      </c>
      <c r="L16" s="28">
        <v>110</v>
      </c>
      <c r="M16" s="55"/>
      <c r="N16" s="55"/>
      <c r="O16" s="55"/>
      <c r="P16" s="55"/>
      <c r="Q16" s="55"/>
      <c r="R16" s="55"/>
      <c r="S16" s="55"/>
      <c r="T16" s="55"/>
      <c r="U16" s="29" t="s">
        <v>95</v>
      </c>
      <c r="V16" s="28">
        <v>2034</v>
      </c>
      <c r="W16" s="20" t="s">
        <v>40</v>
      </c>
      <c r="X16" s="55"/>
      <c r="Y16" s="20" t="s">
        <v>41</v>
      </c>
      <c r="Z16" s="20" t="s">
        <v>40</v>
      </c>
      <c r="AA16" s="56" t="s">
        <v>96</v>
      </c>
      <c r="AB16" s="21" t="s">
        <v>43</v>
      </c>
      <c r="AC16" s="54"/>
    </row>
    <row r="17" s="2" customFormat="1" ht="56" customHeight="1" spans="1:29">
      <c r="A17" s="20">
        <v>10</v>
      </c>
      <c r="B17" s="21" t="s">
        <v>97</v>
      </c>
      <c r="C17" s="22"/>
      <c r="D17" s="28" t="s">
        <v>98</v>
      </c>
      <c r="E17" s="28" t="s">
        <v>34</v>
      </c>
      <c r="F17" s="28" t="s">
        <v>91</v>
      </c>
      <c r="G17" s="21" t="s">
        <v>92</v>
      </c>
      <c r="H17" s="28" t="s">
        <v>99</v>
      </c>
      <c r="I17" s="56" t="s">
        <v>100</v>
      </c>
      <c r="J17" s="28">
        <v>50</v>
      </c>
      <c r="K17" s="28">
        <v>50</v>
      </c>
      <c r="L17" s="28">
        <v>50</v>
      </c>
      <c r="M17" s="55"/>
      <c r="N17" s="55"/>
      <c r="O17" s="55"/>
      <c r="P17" s="55"/>
      <c r="Q17" s="55"/>
      <c r="R17" s="55"/>
      <c r="S17" s="55"/>
      <c r="T17" s="55"/>
      <c r="U17" s="29" t="s">
        <v>95</v>
      </c>
      <c r="V17" s="28">
        <v>1150</v>
      </c>
      <c r="W17" s="20" t="s">
        <v>40</v>
      </c>
      <c r="X17" s="55"/>
      <c r="Y17" s="20" t="s">
        <v>41</v>
      </c>
      <c r="Z17" s="20" t="s">
        <v>40</v>
      </c>
      <c r="AA17" s="56" t="s">
        <v>101</v>
      </c>
      <c r="AB17" s="21" t="s">
        <v>43</v>
      </c>
      <c r="AC17" s="54"/>
    </row>
    <row r="18" s="2" customFormat="1" ht="40" customHeight="1" spans="1:29">
      <c r="A18" s="25" t="s">
        <v>102</v>
      </c>
      <c r="B18" s="26"/>
      <c r="C18" s="26"/>
      <c r="D18" s="26"/>
      <c r="E18" s="26"/>
      <c r="F18" s="26"/>
      <c r="G18" s="26"/>
      <c r="H18" s="27"/>
      <c r="I18" s="50"/>
      <c r="J18" s="51">
        <f>SUM(J15:J17)</f>
        <v>283</v>
      </c>
      <c r="K18" s="51">
        <f>SUM(K15:K17)</f>
        <v>283</v>
      </c>
      <c r="L18" s="51">
        <f t="shared" ref="L18:T18" si="1">SUM(L15:L17)</f>
        <v>160</v>
      </c>
      <c r="M18" s="51">
        <f t="shared" si="1"/>
        <v>123</v>
      </c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si="1"/>
        <v>0</v>
      </c>
      <c r="R18" s="51">
        <f t="shared" si="1"/>
        <v>0</v>
      </c>
      <c r="S18" s="51">
        <f t="shared" si="1"/>
        <v>0</v>
      </c>
      <c r="T18" s="51">
        <f t="shared" si="1"/>
        <v>0</v>
      </c>
      <c r="U18" s="52"/>
      <c r="V18" s="81"/>
      <c r="W18" s="81"/>
      <c r="X18" s="81"/>
      <c r="Y18" s="81"/>
      <c r="Z18" s="81"/>
      <c r="AA18" s="50"/>
      <c r="AB18" s="60"/>
      <c r="AC18" s="52"/>
    </row>
    <row r="19" s="2" customFormat="1" ht="49" customHeight="1" spans="1:29">
      <c r="A19" s="20">
        <v>11</v>
      </c>
      <c r="B19" s="21" t="s">
        <v>103</v>
      </c>
      <c r="C19" s="22"/>
      <c r="D19" s="21" t="s">
        <v>104</v>
      </c>
      <c r="E19" s="21" t="s">
        <v>34</v>
      </c>
      <c r="F19" s="21" t="s">
        <v>91</v>
      </c>
      <c r="G19" s="21" t="s">
        <v>92</v>
      </c>
      <c r="H19" s="21" t="s">
        <v>105</v>
      </c>
      <c r="I19" s="31" t="s">
        <v>106</v>
      </c>
      <c r="J19" s="21">
        <v>280</v>
      </c>
      <c r="K19" s="21">
        <v>280</v>
      </c>
      <c r="L19" s="21">
        <v>280</v>
      </c>
      <c r="M19" s="21"/>
      <c r="N19" s="21"/>
      <c r="O19" s="21"/>
      <c r="P19" s="21"/>
      <c r="Q19" s="21"/>
      <c r="R19" s="21"/>
      <c r="S19" s="21"/>
      <c r="T19" s="21"/>
      <c r="U19" s="21" t="s">
        <v>39</v>
      </c>
      <c r="V19" s="21">
        <v>3150</v>
      </c>
      <c r="W19" s="21" t="s">
        <v>40</v>
      </c>
      <c r="X19" s="21" t="s">
        <v>40</v>
      </c>
      <c r="Y19" s="21" t="s">
        <v>41</v>
      </c>
      <c r="Z19" s="21" t="s">
        <v>40</v>
      </c>
      <c r="AA19" s="21" t="s">
        <v>107</v>
      </c>
      <c r="AB19" s="21" t="s">
        <v>43</v>
      </c>
      <c r="AC19" s="54"/>
    </row>
    <row r="20" s="2" customFormat="1" ht="54" customHeight="1" spans="1:29">
      <c r="A20" s="20">
        <v>12</v>
      </c>
      <c r="B20" s="21" t="s">
        <v>108</v>
      </c>
      <c r="C20" s="22"/>
      <c r="D20" s="21" t="s">
        <v>109</v>
      </c>
      <c r="E20" s="21" t="s">
        <v>34</v>
      </c>
      <c r="F20" s="21" t="s">
        <v>91</v>
      </c>
      <c r="G20" s="21" t="s">
        <v>92</v>
      </c>
      <c r="H20" s="21" t="s">
        <v>110</v>
      </c>
      <c r="I20" s="31" t="s">
        <v>111</v>
      </c>
      <c r="J20" s="21">
        <v>300</v>
      </c>
      <c r="K20" s="21">
        <v>300</v>
      </c>
      <c r="L20" s="21">
        <v>300</v>
      </c>
      <c r="M20" s="21"/>
      <c r="N20" s="21"/>
      <c r="O20" s="21"/>
      <c r="P20" s="21"/>
      <c r="Q20" s="21"/>
      <c r="R20" s="21"/>
      <c r="S20" s="21"/>
      <c r="T20" s="21"/>
      <c r="U20" s="21" t="s">
        <v>112</v>
      </c>
      <c r="V20" s="21">
        <v>2379</v>
      </c>
      <c r="W20" s="21" t="s">
        <v>40</v>
      </c>
      <c r="X20" s="21" t="s">
        <v>40</v>
      </c>
      <c r="Y20" s="21" t="s">
        <v>41</v>
      </c>
      <c r="Z20" s="21" t="s">
        <v>40</v>
      </c>
      <c r="AA20" s="21" t="s">
        <v>113</v>
      </c>
      <c r="AB20" s="21" t="s">
        <v>43</v>
      </c>
      <c r="AC20" s="54"/>
    </row>
    <row r="21" s="2" customFormat="1" ht="58" customHeight="1" spans="1:29">
      <c r="A21" s="20">
        <v>13</v>
      </c>
      <c r="B21" s="21" t="s">
        <v>114</v>
      </c>
      <c r="C21" s="22"/>
      <c r="D21" s="21" t="s">
        <v>115</v>
      </c>
      <c r="E21" s="21" t="s">
        <v>34</v>
      </c>
      <c r="F21" s="21" t="s">
        <v>91</v>
      </c>
      <c r="G21" s="21" t="s">
        <v>92</v>
      </c>
      <c r="H21" s="21" t="s">
        <v>116</v>
      </c>
      <c r="I21" s="31" t="s">
        <v>111</v>
      </c>
      <c r="J21" s="21">
        <v>300</v>
      </c>
      <c r="K21" s="21">
        <v>300</v>
      </c>
      <c r="L21" s="21">
        <v>300</v>
      </c>
      <c r="M21" s="21"/>
      <c r="N21" s="21"/>
      <c r="O21" s="21"/>
      <c r="P21" s="21"/>
      <c r="Q21" s="21"/>
      <c r="R21" s="21"/>
      <c r="S21" s="21"/>
      <c r="T21" s="21"/>
      <c r="U21" s="21" t="s">
        <v>112</v>
      </c>
      <c r="V21" s="21">
        <v>3283</v>
      </c>
      <c r="W21" s="21" t="s">
        <v>40</v>
      </c>
      <c r="X21" s="21" t="s">
        <v>40</v>
      </c>
      <c r="Y21" s="21" t="s">
        <v>41</v>
      </c>
      <c r="Z21" s="21" t="s">
        <v>40</v>
      </c>
      <c r="AA21" s="21" t="s">
        <v>117</v>
      </c>
      <c r="AB21" s="21" t="s">
        <v>43</v>
      </c>
      <c r="AC21" s="54"/>
    </row>
    <row r="22" s="2" customFormat="1" ht="62" customHeight="1" spans="1:29">
      <c r="A22" s="20">
        <v>14</v>
      </c>
      <c r="B22" s="21" t="s">
        <v>118</v>
      </c>
      <c r="C22" s="22"/>
      <c r="D22" s="21" t="s">
        <v>119</v>
      </c>
      <c r="E22" s="21" t="s">
        <v>46</v>
      </c>
      <c r="F22" s="21" t="s">
        <v>120</v>
      </c>
      <c r="G22" s="21" t="s">
        <v>121</v>
      </c>
      <c r="H22" s="21" t="s">
        <v>122</v>
      </c>
      <c r="I22" s="31" t="s">
        <v>123</v>
      </c>
      <c r="J22" s="21">
        <v>341.8</v>
      </c>
      <c r="K22" s="21">
        <v>341.8</v>
      </c>
      <c r="L22" s="21"/>
      <c r="M22" s="21">
        <v>341.8</v>
      </c>
      <c r="N22" s="21"/>
      <c r="O22" s="21"/>
      <c r="P22" s="21"/>
      <c r="Q22" s="21"/>
      <c r="R22" s="21"/>
      <c r="S22" s="21"/>
      <c r="T22" s="21"/>
      <c r="U22" s="21" t="s">
        <v>66</v>
      </c>
      <c r="V22" s="21">
        <v>8252</v>
      </c>
      <c r="W22" s="21" t="s">
        <v>40</v>
      </c>
      <c r="X22" s="21" t="s">
        <v>40</v>
      </c>
      <c r="Y22" s="21" t="s">
        <v>41</v>
      </c>
      <c r="Z22" s="21" t="s">
        <v>40</v>
      </c>
      <c r="AA22" s="21" t="s">
        <v>124</v>
      </c>
      <c r="AB22" s="21" t="s">
        <v>43</v>
      </c>
      <c r="AC22" s="54"/>
    </row>
    <row r="23" s="2" customFormat="1" ht="72" customHeight="1" spans="1:29">
      <c r="A23" s="20">
        <v>15</v>
      </c>
      <c r="B23" s="21" t="s">
        <v>125</v>
      </c>
      <c r="C23" s="22"/>
      <c r="D23" s="21" t="s">
        <v>126</v>
      </c>
      <c r="E23" s="21" t="s">
        <v>46</v>
      </c>
      <c r="F23" s="21" t="s">
        <v>120</v>
      </c>
      <c r="G23" s="21" t="s">
        <v>121</v>
      </c>
      <c r="H23" s="21" t="s">
        <v>127</v>
      </c>
      <c r="I23" s="31" t="s">
        <v>128</v>
      </c>
      <c r="J23" s="21">
        <v>330</v>
      </c>
      <c r="K23" s="21">
        <v>330</v>
      </c>
      <c r="L23" s="21"/>
      <c r="M23" s="21">
        <v>330</v>
      </c>
      <c r="N23" s="21"/>
      <c r="O23" s="21"/>
      <c r="P23" s="21"/>
      <c r="Q23" s="21"/>
      <c r="R23" s="21"/>
      <c r="S23" s="21"/>
      <c r="T23" s="21"/>
      <c r="U23" s="21" t="s">
        <v>66</v>
      </c>
      <c r="V23" s="21">
        <v>15947</v>
      </c>
      <c r="W23" s="21" t="s">
        <v>40</v>
      </c>
      <c r="X23" s="21" t="s">
        <v>40</v>
      </c>
      <c r="Y23" s="21" t="s">
        <v>41</v>
      </c>
      <c r="Z23" s="21" t="s">
        <v>40</v>
      </c>
      <c r="AA23" s="21" t="s">
        <v>129</v>
      </c>
      <c r="AB23" s="21" t="s">
        <v>43</v>
      </c>
      <c r="AC23" s="54"/>
    </row>
    <row r="24" s="2" customFormat="1" ht="81" customHeight="1" spans="1:29">
      <c r="A24" s="20">
        <v>16</v>
      </c>
      <c r="B24" s="21" t="s">
        <v>130</v>
      </c>
      <c r="C24" s="22"/>
      <c r="D24" s="21" t="s">
        <v>131</v>
      </c>
      <c r="E24" s="21" t="s">
        <v>34</v>
      </c>
      <c r="F24" s="21" t="s">
        <v>35</v>
      </c>
      <c r="G24" s="21" t="s">
        <v>132</v>
      </c>
      <c r="H24" s="21" t="s">
        <v>133</v>
      </c>
      <c r="I24" s="31" t="s">
        <v>134</v>
      </c>
      <c r="J24" s="21">
        <v>92.5</v>
      </c>
      <c r="K24" s="21">
        <v>92.5</v>
      </c>
      <c r="L24" s="21">
        <v>92.5</v>
      </c>
      <c r="M24" s="21"/>
      <c r="N24" s="21"/>
      <c r="O24" s="21"/>
      <c r="P24" s="21"/>
      <c r="Q24" s="21"/>
      <c r="R24" s="21"/>
      <c r="S24" s="21"/>
      <c r="T24" s="21"/>
      <c r="U24" s="21" t="s">
        <v>39</v>
      </c>
      <c r="V24" s="21">
        <v>2162</v>
      </c>
      <c r="W24" s="21" t="s">
        <v>40</v>
      </c>
      <c r="X24" s="21" t="s">
        <v>40</v>
      </c>
      <c r="Y24" s="21" t="s">
        <v>41</v>
      </c>
      <c r="Z24" s="21" t="s">
        <v>40</v>
      </c>
      <c r="AA24" s="21" t="s">
        <v>135</v>
      </c>
      <c r="AB24" s="21" t="s">
        <v>43</v>
      </c>
      <c r="AC24" s="54"/>
    </row>
    <row r="25" s="2" customFormat="1" ht="209" customHeight="1" spans="1:29">
      <c r="A25" s="20">
        <v>17</v>
      </c>
      <c r="B25" s="21" t="s">
        <v>136</v>
      </c>
      <c r="C25" s="22"/>
      <c r="D25" s="21" t="s">
        <v>137</v>
      </c>
      <c r="E25" s="21" t="s">
        <v>34</v>
      </c>
      <c r="F25" s="21" t="s">
        <v>120</v>
      </c>
      <c r="G25" s="21" t="s">
        <v>138</v>
      </c>
      <c r="H25" s="21" t="s">
        <v>133</v>
      </c>
      <c r="I25" s="31" t="s">
        <v>139</v>
      </c>
      <c r="J25" s="21">
        <v>327.875</v>
      </c>
      <c r="K25" s="21">
        <v>327.875</v>
      </c>
      <c r="L25" s="21"/>
      <c r="M25" s="21">
        <v>327.875</v>
      </c>
      <c r="N25" s="21"/>
      <c r="O25" s="21"/>
      <c r="P25" s="21"/>
      <c r="Q25" s="21"/>
      <c r="R25" s="21"/>
      <c r="S25" s="21"/>
      <c r="T25" s="21"/>
      <c r="U25" s="21" t="s">
        <v>39</v>
      </c>
      <c r="V25" s="21">
        <v>2162</v>
      </c>
      <c r="W25" s="21" t="s">
        <v>40</v>
      </c>
      <c r="X25" s="21" t="s">
        <v>40</v>
      </c>
      <c r="Y25" s="21" t="s">
        <v>41</v>
      </c>
      <c r="Z25" s="21" t="s">
        <v>40</v>
      </c>
      <c r="AA25" s="21" t="s">
        <v>140</v>
      </c>
      <c r="AB25" s="21" t="s">
        <v>43</v>
      </c>
      <c r="AC25" s="54"/>
    </row>
    <row r="26" s="2" customFormat="1" ht="73" customHeight="1" spans="1:29">
      <c r="A26" s="20">
        <v>18</v>
      </c>
      <c r="B26" s="21" t="s">
        <v>141</v>
      </c>
      <c r="C26" s="22"/>
      <c r="D26" s="21" t="s">
        <v>142</v>
      </c>
      <c r="E26" s="21" t="s">
        <v>46</v>
      </c>
      <c r="F26" s="21" t="s">
        <v>120</v>
      </c>
      <c r="G26" s="21" t="s">
        <v>121</v>
      </c>
      <c r="H26" s="21" t="s">
        <v>143</v>
      </c>
      <c r="I26" s="31" t="s">
        <v>144</v>
      </c>
      <c r="J26" s="21">
        <v>395</v>
      </c>
      <c r="K26" s="21">
        <v>395</v>
      </c>
      <c r="L26" s="21"/>
      <c r="M26" s="21"/>
      <c r="N26" s="21">
        <v>371</v>
      </c>
      <c r="O26" s="21"/>
      <c r="P26" s="21"/>
      <c r="Q26" s="21"/>
      <c r="R26" s="21"/>
      <c r="S26" s="21">
        <v>24</v>
      </c>
      <c r="T26" s="21"/>
      <c r="U26" s="21" t="s">
        <v>66</v>
      </c>
      <c r="V26" s="21">
        <v>2590</v>
      </c>
      <c r="W26" s="21" t="s">
        <v>40</v>
      </c>
      <c r="X26" s="21" t="s">
        <v>40</v>
      </c>
      <c r="Y26" s="21" t="s">
        <v>41</v>
      </c>
      <c r="Z26" s="21" t="s">
        <v>41</v>
      </c>
      <c r="AA26" s="21" t="s">
        <v>145</v>
      </c>
      <c r="AB26" s="21" t="s">
        <v>69</v>
      </c>
      <c r="AC26" s="54"/>
    </row>
    <row r="27" s="2" customFormat="1" ht="58" customHeight="1" spans="1:29">
      <c r="A27" s="20">
        <v>19</v>
      </c>
      <c r="B27" s="21" t="s">
        <v>146</v>
      </c>
      <c r="C27" s="22"/>
      <c r="D27" s="21" t="s">
        <v>147</v>
      </c>
      <c r="E27" s="21" t="s">
        <v>34</v>
      </c>
      <c r="F27" s="21" t="s">
        <v>91</v>
      </c>
      <c r="G27" s="21" t="s">
        <v>92</v>
      </c>
      <c r="H27" s="21" t="s">
        <v>143</v>
      </c>
      <c r="I27" s="31" t="s">
        <v>148</v>
      </c>
      <c r="J27" s="21">
        <v>200</v>
      </c>
      <c r="K27" s="21">
        <v>200</v>
      </c>
      <c r="L27" s="21">
        <v>200</v>
      </c>
      <c r="M27" s="21"/>
      <c r="N27" s="21"/>
      <c r="O27" s="21"/>
      <c r="P27" s="21"/>
      <c r="Q27" s="21"/>
      <c r="R27" s="21"/>
      <c r="S27" s="21"/>
      <c r="T27" s="21"/>
      <c r="U27" s="21" t="s">
        <v>112</v>
      </c>
      <c r="V27" s="21">
        <v>2590</v>
      </c>
      <c r="W27" s="21" t="s">
        <v>40</v>
      </c>
      <c r="X27" s="21" t="s">
        <v>40</v>
      </c>
      <c r="Y27" s="21" t="s">
        <v>41</v>
      </c>
      <c r="Z27" s="21" t="s">
        <v>40</v>
      </c>
      <c r="AA27" s="21" t="s">
        <v>149</v>
      </c>
      <c r="AB27" s="21" t="s">
        <v>43</v>
      </c>
      <c r="AC27" s="54"/>
    </row>
    <row r="28" s="2" customFormat="1" ht="40" customHeight="1" spans="1:29">
      <c r="A28" s="25" t="s">
        <v>150</v>
      </c>
      <c r="B28" s="26"/>
      <c r="C28" s="26"/>
      <c r="D28" s="26"/>
      <c r="E28" s="26"/>
      <c r="F28" s="26"/>
      <c r="G28" s="26"/>
      <c r="H28" s="27"/>
      <c r="I28" s="50"/>
      <c r="J28" s="51">
        <f>SUM(J19:J27)</f>
        <v>2567.175</v>
      </c>
      <c r="K28" s="51">
        <f>SUM(K19:K27)</f>
        <v>2567.175</v>
      </c>
      <c r="L28" s="51">
        <f t="shared" ref="L28:T28" si="2">SUM(L19:L27)</f>
        <v>1172.5</v>
      </c>
      <c r="M28" s="51">
        <f t="shared" si="2"/>
        <v>999.675</v>
      </c>
      <c r="N28" s="51">
        <f t="shared" si="2"/>
        <v>371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24</v>
      </c>
      <c r="T28" s="51">
        <f t="shared" si="2"/>
        <v>0</v>
      </c>
      <c r="U28" s="52"/>
      <c r="V28" s="81"/>
      <c r="W28" s="81"/>
      <c r="X28" s="81"/>
      <c r="Y28" s="81"/>
      <c r="Z28" s="81"/>
      <c r="AA28" s="50"/>
      <c r="AB28" s="60"/>
      <c r="AC28" s="52"/>
    </row>
    <row r="29" s="2" customFormat="1" ht="97" customHeight="1" spans="1:29">
      <c r="A29" s="20">
        <v>20</v>
      </c>
      <c r="B29" s="21" t="s">
        <v>151</v>
      </c>
      <c r="C29" s="22"/>
      <c r="D29" s="21" t="s">
        <v>152</v>
      </c>
      <c r="E29" s="23" t="s">
        <v>34</v>
      </c>
      <c r="F29" s="22" t="s">
        <v>35</v>
      </c>
      <c r="G29" s="29" t="s">
        <v>36</v>
      </c>
      <c r="H29" s="24" t="s">
        <v>153</v>
      </c>
      <c r="I29" s="31" t="s">
        <v>154</v>
      </c>
      <c r="J29" s="24">
        <v>201.32</v>
      </c>
      <c r="K29" s="24">
        <v>201.32</v>
      </c>
      <c r="L29" s="24">
        <v>201.32</v>
      </c>
      <c r="M29" s="24"/>
      <c r="N29" s="54"/>
      <c r="O29" s="54"/>
      <c r="P29" s="54"/>
      <c r="Q29" s="54"/>
      <c r="R29" s="54"/>
      <c r="S29" s="31"/>
      <c r="T29" s="54"/>
      <c r="U29" s="29" t="s">
        <v>95</v>
      </c>
      <c r="V29" s="21">
        <v>2456</v>
      </c>
      <c r="W29" s="20" t="s">
        <v>40</v>
      </c>
      <c r="X29" s="82"/>
      <c r="Y29" s="20" t="s">
        <v>41</v>
      </c>
      <c r="Z29" s="20" t="s">
        <v>40</v>
      </c>
      <c r="AA29" s="21" t="s">
        <v>155</v>
      </c>
      <c r="AB29" s="21" t="s">
        <v>43</v>
      </c>
      <c r="AC29" s="54"/>
    </row>
    <row r="30" s="2" customFormat="1" ht="97" customHeight="1" spans="1:29">
      <c r="A30" s="20">
        <v>21</v>
      </c>
      <c r="B30" s="21" t="s">
        <v>156</v>
      </c>
      <c r="C30" s="22"/>
      <c r="D30" s="21" t="s">
        <v>157</v>
      </c>
      <c r="E30" s="23" t="s">
        <v>34</v>
      </c>
      <c r="F30" s="22" t="s">
        <v>35</v>
      </c>
      <c r="G30" s="29" t="s">
        <v>36</v>
      </c>
      <c r="H30" s="24" t="s">
        <v>158</v>
      </c>
      <c r="I30" s="31" t="s">
        <v>159</v>
      </c>
      <c r="J30" s="24">
        <v>195.29</v>
      </c>
      <c r="K30" s="24">
        <v>195.29</v>
      </c>
      <c r="L30" s="24">
        <v>195.29</v>
      </c>
      <c r="M30" s="24"/>
      <c r="N30" s="54"/>
      <c r="O30" s="54"/>
      <c r="P30" s="54"/>
      <c r="Q30" s="54"/>
      <c r="R30" s="54"/>
      <c r="S30" s="31"/>
      <c r="T30" s="54"/>
      <c r="U30" s="29" t="s">
        <v>95</v>
      </c>
      <c r="V30" s="24">
        <v>1768</v>
      </c>
      <c r="W30" s="20" t="s">
        <v>40</v>
      </c>
      <c r="X30" s="82"/>
      <c r="Y30" s="20" t="s">
        <v>41</v>
      </c>
      <c r="Z30" s="20" t="s">
        <v>40</v>
      </c>
      <c r="AA30" s="21" t="s">
        <v>160</v>
      </c>
      <c r="AB30" s="21" t="s">
        <v>43</v>
      </c>
      <c r="AC30" s="54"/>
    </row>
    <row r="31" s="2" customFormat="1" ht="50" customHeight="1" spans="1:29">
      <c r="A31" s="20">
        <v>22</v>
      </c>
      <c r="B31" s="21" t="s">
        <v>161</v>
      </c>
      <c r="C31" s="22"/>
      <c r="D31" s="21" t="s">
        <v>162</v>
      </c>
      <c r="E31" s="21" t="s">
        <v>46</v>
      </c>
      <c r="F31" s="22" t="s">
        <v>62</v>
      </c>
      <c r="G31" s="21" t="s">
        <v>63</v>
      </c>
      <c r="H31" s="21" t="s">
        <v>163</v>
      </c>
      <c r="I31" s="31" t="s">
        <v>164</v>
      </c>
      <c r="J31" s="57">
        <v>300</v>
      </c>
      <c r="K31" s="57">
        <v>300</v>
      </c>
      <c r="L31" s="57"/>
      <c r="M31" s="24">
        <v>300</v>
      </c>
      <c r="N31" s="54"/>
      <c r="O31" s="54"/>
      <c r="P31" s="54"/>
      <c r="Q31" s="54"/>
      <c r="R31" s="54"/>
      <c r="S31" s="31"/>
      <c r="T31" s="54"/>
      <c r="U31" s="29" t="s">
        <v>39</v>
      </c>
      <c r="V31" s="57">
        <v>3841</v>
      </c>
      <c r="W31" s="20" t="s">
        <v>40</v>
      </c>
      <c r="X31" s="82"/>
      <c r="Y31" s="20" t="s">
        <v>41</v>
      </c>
      <c r="Z31" s="20" t="s">
        <v>40</v>
      </c>
      <c r="AA31" s="57" t="s">
        <v>165</v>
      </c>
      <c r="AB31" s="21" t="s">
        <v>43</v>
      </c>
      <c r="AC31" s="54"/>
    </row>
    <row r="32" s="2" customFormat="1" ht="50" customHeight="1" spans="1:29">
      <c r="A32" s="20">
        <v>23</v>
      </c>
      <c r="B32" s="21" t="s">
        <v>166</v>
      </c>
      <c r="C32" s="22"/>
      <c r="D32" s="21" t="s">
        <v>167</v>
      </c>
      <c r="E32" s="21" t="s">
        <v>46</v>
      </c>
      <c r="F32" s="22" t="s">
        <v>62</v>
      </c>
      <c r="G32" s="21" t="s">
        <v>63</v>
      </c>
      <c r="H32" s="21" t="s">
        <v>168</v>
      </c>
      <c r="I32" s="31" t="s">
        <v>169</v>
      </c>
      <c r="J32" s="21">
        <v>368.4</v>
      </c>
      <c r="K32" s="21">
        <v>368.4</v>
      </c>
      <c r="L32" s="21"/>
      <c r="M32" s="24">
        <v>368.4</v>
      </c>
      <c r="N32" s="54"/>
      <c r="O32" s="54"/>
      <c r="P32" s="54"/>
      <c r="Q32" s="54"/>
      <c r="R32" s="54"/>
      <c r="S32" s="31"/>
      <c r="T32" s="54"/>
      <c r="U32" s="29" t="s">
        <v>39</v>
      </c>
      <c r="V32" s="21">
        <v>1765</v>
      </c>
      <c r="W32" s="20" t="s">
        <v>40</v>
      </c>
      <c r="X32" s="82"/>
      <c r="Y32" s="20" t="s">
        <v>41</v>
      </c>
      <c r="Z32" s="20" t="s">
        <v>40</v>
      </c>
      <c r="AA32" s="21" t="s">
        <v>170</v>
      </c>
      <c r="AB32" s="21" t="s">
        <v>43</v>
      </c>
      <c r="AC32" s="54"/>
    </row>
    <row r="33" s="2" customFormat="1" ht="59" customHeight="1" spans="1:29">
      <c r="A33" s="20">
        <v>24</v>
      </c>
      <c r="B33" s="21" t="s">
        <v>171</v>
      </c>
      <c r="C33" s="22"/>
      <c r="D33" s="21" t="s">
        <v>172</v>
      </c>
      <c r="E33" s="23" t="s">
        <v>46</v>
      </c>
      <c r="F33" s="22" t="s">
        <v>173</v>
      </c>
      <c r="G33" s="23" t="s">
        <v>174</v>
      </c>
      <c r="H33" s="21" t="s">
        <v>175</v>
      </c>
      <c r="I33" s="31" t="s">
        <v>176</v>
      </c>
      <c r="J33" s="30">
        <v>212.5</v>
      </c>
      <c r="K33" s="30">
        <v>212.5</v>
      </c>
      <c r="L33" s="30"/>
      <c r="M33" s="24">
        <v>212.5</v>
      </c>
      <c r="N33" s="54"/>
      <c r="O33" s="54"/>
      <c r="P33" s="54"/>
      <c r="Q33" s="54"/>
      <c r="R33" s="54"/>
      <c r="S33" s="31"/>
      <c r="T33" s="54"/>
      <c r="U33" s="29" t="s">
        <v>39</v>
      </c>
      <c r="V33" s="21">
        <v>11936</v>
      </c>
      <c r="W33" s="20" t="s">
        <v>40</v>
      </c>
      <c r="X33" s="82"/>
      <c r="Y33" s="20" t="s">
        <v>41</v>
      </c>
      <c r="Z33" s="20" t="s">
        <v>40</v>
      </c>
      <c r="AA33" s="21" t="s">
        <v>177</v>
      </c>
      <c r="AB33" s="21" t="s">
        <v>43</v>
      </c>
      <c r="AC33" s="54"/>
    </row>
    <row r="34" s="2" customFormat="1" ht="81" customHeight="1" spans="1:29">
      <c r="A34" s="20">
        <v>25</v>
      </c>
      <c r="B34" s="21" t="s">
        <v>178</v>
      </c>
      <c r="C34" s="22"/>
      <c r="D34" s="21" t="s">
        <v>179</v>
      </c>
      <c r="E34" s="21" t="s">
        <v>46</v>
      </c>
      <c r="F34" s="22" t="s">
        <v>84</v>
      </c>
      <c r="G34" s="21" t="s">
        <v>180</v>
      </c>
      <c r="H34" s="21" t="s">
        <v>181</v>
      </c>
      <c r="I34" s="31" t="s">
        <v>182</v>
      </c>
      <c r="J34" s="30">
        <v>180.19</v>
      </c>
      <c r="K34" s="30">
        <v>180.19</v>
      </c>
      <c r="L34" s="30"/>
      <c r="M34" s="24">
        <v>180.19</v>
      </c>
      <c r="N34" s="54"/>
      <c r="O34" s="54"/>
      <c r="P34" s="54"/>
      <c r="Q34" s="54"/>
      <c r="R34" s="54"/>
      <c r="S34" s="31"/>
      <c r="T34" s="54"/>
      <c r="U34" s="29" t="s">
        <v>39</v>
      </c>
      <c r="V34" s="21">
        <v>9760</v>
      </c>
      <c r="W34" s="20" t="s">
        <v>40</v>
      </c>
      <c r="X34" s="82"/>
      <c r="Y34" s="20" t="s">
        <v>41</v>
      </c>
      <c r="Z34" s="20" t="s">
        <v>40</v>
      </c>
      <c r="AA34" s="21" t="s">
        <v>183</v>
      </c>
      <c r="AB34" s="21" t="s">
        <v>43</v>
      </c>
      <c r="AC34" s="54"/>
    </row>
    <row r="35" s="2" customFormat="1" ht="83" customHeight="1" spans="1:29">
      <c r="A35" s="20">
        <v>26</v>
      </c>
      <c r="B35" s="21" t="s">
        <v>184</v>
      </c>
      <c r="C35" s="22"/>
      <c r="D35" s="21" t="s">
        <v>185</v>
      </c>
      <c r="E35" s="21" t="s">
        <v>34</v>
      </c>
      <c r="F35" s="22" t="s">
        <v>35</v>
      </c>
      <c r="G35" s="21" t="s">
        <v>36</v>
      </c>
      <c r="H35" s="23" t="s">
        <v>186</v>
      </c>
      <c r="I35" s="58" t="s">
        <v>187</v>
      </c>
      <c r="J35" s="30">
        <v>145.64</v>
      </c>
      <c r="K35" s="30">
        <v>145.64</v>
      </c>
      <c r="L35" s="30">
        <v>145.64</v>
      </c>
      <c r="M35" s="24"/>
      <c r="N35" s="54"/>
      <c r="O35" s="54"/>
      <c r="P35" s="54"/>
      <c r="Q35" s="54"/>
      <c r="R35" s="54"/>
      <c r="S35" s="31"/>
      <c r="T35" s="54"/>
      <c r="U35" s="29" t="s">
        <v>95</v>
      </c>
      <c r="V35" s="21">
        <v>2436</v>
      </c>
      <c r="W35" s="20" t="s">
        <v>40</v>
      </c>
      <c r="X35" s="82"/>
      <c r="Y35" s="20" t="s">
        <v>41</v>
      </c>
      <c r="Z35" s="20" t="s">
        <v>40</v>
      </c>
      <c r="AA35" s="21" t="s">
        <v>188</v>
      </c>
      <c r="AB35" s="21" t="s">
        <v>43</v>
      </c>
      <c r="AC35" s="54"/>
    </row>
    <row r="36" s="2" customFormat="1" ht="83" customHeight="1" spans="1:29">
      <c r="A36" s="20">
        <v>27</v>
      </c>
      <c r="B36" s="21" t="s">
        <v>189</v>
      </c>
      <c r="C36" s="22"/>
      <c r="D36" s="23" t="s">
        <v>190</v>
      </c>
      <c r="E36" s="21" t="s">
        <v>34</v>
      </c>
      <c r="F36" s="22" t="s">
        <v>191</v>
      </c>
      <c r="G36" s="21" t="s">
        <v>36</v>
      </c>
      <c r="H36" s="23" t="s">
        <v>192</v>
      </c>
      <c r="I36" s="58" t="s">
        <v>193</v>
      </c>
      <c r="J36" s="24">
        <v>192.5</v>
      </c>
      <c r="K36" s="24">
        <v>192.5</v>
      </c>
      <c r="L36" s="24">
        <v>192.5</v>
      </c>
      <c r="M36" s="24"/>
      <c r="N36" s="54"/>
      <c r="O36" s="54"/>
      <c r="P36" s="54"/>
      <c r="Q36" s="54"/>
      <c r="R36" s="54"/>
      <c r="S36" s="31"/>
      <c r="T36" s="54"/>
      <c r="U36" s="29" t="s">
        <v>95</v>
      </c>
      <c r="V36" s="21">
        <v>2038</v>
      </c>
      <c r="W36" s="20" t="s">
        <v>40</v>
      </c>
      <c r="X36" s="82"/>
      <c r="Y36" s="20" t="s">
        <v>41</v>
      </c>
      <c r="Z36" s="20" t="s">
        <v>40</v>
      </c>
      <c r="AA36" s="21" t="s">
        <v>194</v>
      </c>
      <c r="AB36" s="21" t="s">
        <v>43</v>
      </c>
      <c r="AC36" s="54"/>
    </row>
    <row r="37" s="2" customFormat="1" ht="40" customHeight="1" spans="1:29">
      <c r="A37" s="25" t="s">
        <v>195</v>
      </c>
      <c r="B37" s="26"/>
      <c r="C37" s="26"/>
      <c r="D37" s="26"/>
      <c r="E37" s="26"/>
      <c r="F37" s="26"/>
      <c r="G37" s="26"/>
      <c r="H37" s="27"/>
      <c r="I37" s="50"/>
      <c r="J37" s="51">
        <f>SUM(J29:J36)</f>
        <v>1795.84</v>
      </c>
      <c r="K37" s="51">
        <f t="shared" ref="K37:T37" si="3">SUM(K29:K36)</f>
        <v>1795.84</v>
      </c>
      <c r="L37" s="51">
        <f t="shared" si="3"/>
        <v>734.75</v>
      </c>
      <c r="M37" s="51">
        <f t="shared" si="3"/>
        <v>1061.09</v>
      </c>
      <c r="N37" s="51">
        <f t="shared" si="3"/>
        <v>0</v>
      </c>
      <c r="O37" s="51">
        <f t="shared" si="3"/>
        <v>0</v>
      </c>
      <c r="P37" s="51">
        <f t="shared" si="3"/>
        <v>0</v>
      </c>
      <c r="Q37" s="51">
        <f t="shared" si="3"/>
        <v>0</v>
      </c>
      <c r="R37" s="51">
        <f t="shared" si="3"/>
        <v>0</v>
      </c>
      <c r="S37" s="51">
        <f t="shared" si="3"/>
        <v>0</v>
      </c>
      <c r="T37" s="51">
        <f t="shared" si="3"/>
        <v>0</v>
      </c>
      <c r="U37" s="52"/>
      <c r="V37" s="81"/>
      <c r="W37" s="81"/>
      <c r="X37" s="81"/>
      <c r="Y37" s="81"/>
      <c r="Z37" s="81"/>
      <c r="AA37" s="50"/>
      <c r="AB37" s="60"/>
      <c r="AC37" s="52"/>
    </row>
    <row r="38" s="2" customFormat="1" ht="60" customHeight="1" spans="1:29">
      <c r="A38" s="20">
        <v>28</v>
      </c>
      <c r="B38" s="21" t="s">
        <v>196</v>
      </c>
      <c r="C38" s="22"/>
      <c r="D38" s="30" t="s">
        <v>197</v>
      </c>
      <c r="E38" s="30" t="s">
        <v>46</v>
      </c>
      <c r="F38" s="30" t="s">
        <v>173</v>
      </c>
      <c r="G38" s="30" t="s">
        <v>174</v>
      </c>
      <c r="H38" s="30" t="s">
        <v>198</v>
      </c>
      <c r="I38" s="30" t="s">
        <v>199</v>
      </c>
      <c r="J38" s="30">
        <v>147.5</v>
      </c>
      <c r="K38" s="30">
        <v>147.5</v>
      </c>
      <c r="L38" s="30"/>
      <c r="M38" s="30">
        <v>147.5</v>
      </c>
      <c r="N38" s="30"/>
      <c r="O38" s="30"/>
      <c r="P38" s="30"/>
      <c r="Q38" s="30"/>
      <c r="R38" s="30"/>
      <c r="S38" s="30"/>
      <c r="T38" s="30"/>
      <c r="U38" s="30" t="s">
        <v>39</v>
      </c>
      <c r="V38" s="30">
        <v>11971</v>
      </c>
      <c r="W38" s="30" t="s">
        <v>40</v>
      </c>
      <c r="X38" s="20" t="s">
        <v>67</v>
      </c>
      <c r="Y38" s="30" t="s">
        <v>41</v>
      </c>
      <c r="Z38" s="30" t="s">
        <v>40</v>
      </c>
      <c r="AA38" s="30" t="s">
        <v>200</v>
      </c>
      <c r="AB38" s="21" t="s">
        <v>43</v>
      </c>
      <c r="AC38" s="54"/>
    </row>
    <row r="39" s="2" customFormat="1" ht="60" customHeight="1" spans="1:29">
      <c r="A39" s="20">
        <v>29</v>
      </c>
      <c r="B39" s="21" t="s">
        <v>201</v>
      </c>
      <c r="C39" s="22"/>
      <c r="D39" s="30" t="s">
        <v>202</v>
      </c>
      <c r="E39" s="30" t="s">
        <v>46</v>
      </c>
      <c r="F39" s="30" t="s">
        <v>47</v>
      </c>
      <c r="G39" s="30" t="s">
        <v>48</v>
      </c>
      <c r="H39" s="30" t="s">
        <v>203</v>
      </c>
      <c r="I39" s="30" t="s">
        <v>204</v>
      </c>
      <c r="J39" s="30">
        <v>249.1</v>
      </c>
      <c r="K39" s="30">
        <v>249.1</v>
      </c>
      <c r="L39" s="30"/>
      <c r="M39" s="30">
        <v>249.1</v>
      </c>
      <c r="N39" s="30"/>
      <c r="O39" s="30"/>
      <c r="P39" s="30"/>
      <c r="Q39" s="30"/>
      <c r="R39" s="30"/>
      <c r="S39" s="30"/>
      <c r="T39" s="30"/>
      <c r="U39" s="30" t="s">
        <v>39</v>
      </c>
      <c r="V39" s="30">
        <v>5306</v>
      </c>
      <c r="W39" s="30" t="s">
        <v>40</v>
      </c>
      <c r="X39" s="20" t="s">
        <v>67</v>
      </c>
      <c r="Y39" s="30" t="s">
        <v>41</v>
      </c>
      <c r="Z39" s="30" t="s">
        <v>40</v>
      </c>
      <c r="AA39" s="30" t="s">
        <v>205</v>
      </c>
      <c r="AB39" s="21" t="s">
        <v>43</v>
      </c>
      <c r="AC39" s="54"/>
    </row>
    <row r="40" s="2" customFormat="1" ht="60" customHeight="1" spans="1:29">
      <c r="A40" s="20">
        <v>30</v>
      </c>
      <c r="B40" s="21" t="s">
        <v>206</v>
      </c>
      <c r="C40" s="22"/>
      <c r="D40" s="30" t="s">
        <v>207</v>
      </c>
      <c r="E40" s="30" t="s">
        <v>46</v>
      </c>
      <c r="F40" s="30" t="s">
        <v>47</v>
      </c>
      <c r="G40" s="30" t="s">
        <v>48</v>
      </c>
      <c r="H40" s="30" t="s">
        <v>208</v>
      </c>
      <c r="I40" s="30" t="s">
        <v>209</v>
      </c>
      <c r="J40" s="30">
        <v>289.2</v>
      </c>
      <c r="K40" s="30">
        <v>289.2</v>
      </c>
      <c r="L40" s="30"/>
      <c r="M40" s="30">
        <v>289.2</v>
      </c>
      <c r="N40" s="30"/>
      <c r="O40" s="30"/>
      <c r="P40" s="30"/>
      <c r="Q40" s="30"/>
      <c r="R40" s="30"/>
      <c r="S40" s="30"/>
      <c r="T40" s="30"/>
      <c r="U40" s="30" t="s">
        <v>39</v>
      </c>
      <c r="V40" s="30">
        <v>3169</v>
      </c>
      <c r="W40" s="30" t="s">
        <v>40</v>
      </c>
      <c r="X40" s="20" t="s">
        <v>67</v>
      </c>
      <c r="Y40" s="30" t="s">
        <v>41</v>
      </c>
      <c r="Z40" s="30" t="s">
        <v>40</v>
      </c>
      <c r="AA40" s="30" t="s">
        <v>210</v>
      </c>
      <c r="AB40" s="21" t="s">
        <v>43</v>
      </c>
      <c r="AC40" s="54"/>
    </row>
    <row r="41" s="2" customFormat="1" ht="60" customHeight="1" spans="1:29">
      <c r="A41" s="20">
        <v>31</v>
      </c>
      <c r="B41" s="21" t="s">
        <v>211</v>
      </c>
      <c r="C41" s="22"/>
      <c r="D41" s="30" t="s">
        <v>212</v>
      </c>
      <c r="E41" s="30" t="s">
        <v>46</v>
      </c>
      <c r="F41" s="30" t="s">
        <v>47</v>
      </c>
      <c r="G41" s="30" t="s">
        <v>48</v>
      </c>
      <c r="H41" s="30" t="s">
        <v>213</v>
      </c>
      <c r="I41" s="30" t="s">
        <v>214</v>
      </c>
      <c r="J41" s="30">
        <v>219.6</v>
      </c>
      <c r="K41" s="30">
        <v>219.6</v>
      </c>
      <c r="L41" s="30"/>
      <c r="M41" s="30">
        <v>219.6</v>
      </c>
      <c r="N41" s="30"/>
      <c r="O41" s="30"/>
      <c r="P41" s="30"/>
      <c r="Q41" s="30"/>
      <c r="R41" s="30"/>
      <c r="S41" s="30"/>
      <c r="T41" s="30"/>
      <c r="U41" s="30" t="s">
        <v>39</v>
      </c>
      <c r="V41" s="30">
        <v>4387</v>
      </c>
      <c r="W41" s="30" t="s">
        <v>40</v>
      </c>
      <c r="X41" s="20" t="s">
        <v>67</v>
      </c>
      <c r="Y41" s="30" t="s">
        <v>41</v>
      </c>
      <c r="Z41" s="30" t="s">
        <v>40</v>
      </c>
      <c r="AA41" s="30" t="s">
        <v>215</v>
      </c>
      <c r="AB41" s="21" t="s">
        <v>43</v>
      </c>
      <c r="AC41" s="54"/>
    </row>
    <row r="42" s="2" customFormat="1" ht="187" customHeight="1" spans="1:29">
      <c r="A42" s="20">
        <v>32</v>
      </c>
      <c r="B42" s="21" t="s">
        <v>216</v>
      </c>
      <c r="C42" s="22"/>
      <c r="D42" s="30" t="s">
        <v>217</v>
      </c>
      <c r="E42" s="30" t="s">
        <v>34</v>
      </c>
      <c r="F42" s="30" t="s">
        <v>218</v>
      </c>
      <c r="G42" s="30" t="s">
        <v>219</v>
      </c>
      <c r="H42" s="30" t="s">
        <v>220</v>
      </c>
      <c r="I42" s="30" t="s">
        <v>221</v>
      </c>
      <c r="J42" s="30">
        <v>93.555</v>
      </c>
      <c r="K42" s="30">
        <v>93.555</v>
      </c>
      <c r="L42" s="30"/>
      <c r="M42" s="30">
        <v>93.555</v>
      </c>
      <c r="N42" s="30"/>
      <c r="O42" s="30"/>
      <c r="P42" s="30"/>
      <c r="Q42" s="30"/>
      <c r="R42" s="30"/>
      <c r="S42" s="30"/>
      <c r="T42" s="30"/>
      <c r="U42" s="30" t="s">
        <v>39</v>
      </c>
      <c r="V42" s="30">
        <v>10303</v>
      </c>
      <c r="W42" s="30" t="s">
        <v>222</v>
      </c>
      <c r="X42" s="20" t="s">
        <v>67</v>
      </c>
      <c r="Y42" s="30" t="s">
        <v>41</v>
      </c>
      <c r="Z42" s="30" t="s">
        <v>40</v>
      </c>
      <c r="AA42" s="30" t="s">
        <v>223</v>
      </c>
      <c r="AB42" s="21" t="s">
        <v>43</v>
      </c>
      <c r="AC42" s="54"/>
    </row>
    <row r="43" s="2" customFormat="1" ht="150" customHeight="1" spans="1:29">
      <c r="A43" s="20">
        <v>33</v>
      </c>
      <c r="B43" s="21" t="s">
        <v>224</v>
      </c>
      <c r="C43" s="22"/>
      <c r="D43" s="30" t="s">
        <v>225</v>
      </c>
      <c r="E43" s="30" t="s">
        <v>46</v>
      </c>
      <c r="F43" s="30" t="s">
        <v>62</v>
      </c>
      <c r="G43" s="30" t="s">
        <v>77</v>
      </c>
      <c r="H43" s="30" t="s">
        <v>226</v>
      </c>
      <c r="I43" s="30" t="s">
        <v>227</v>
      </c>
      <c r="J43" s="21">
        <v>643.5785</v>
      </c>
      <c r="K43" s="21">
        <v>643.5785</v>
      </c>
      <c r="L43" s="21"/>
      <c r="M43" s="54">
        <v>643.5785</v>
      </c>
      <c r="N43" s="54"/>
      <c r="O43" s="54"/>
      <c r="P43" s="54"/>
      <c r="Q43" s="54"/>
      <c r="R43" s="54"/>
      <c r="S43" s="31"/>
      <c r="T43" s="54"/>
      <c r="U43" s="30" t="s">
        <v>39</v>
      </c>
      <c r="V43" s="20">
        <v>8454</v>
      </c>
      <c r="W43" s="20" t="s">
        <v>40</v>
      </c>
      <c r="X43" s="20" t="s">
        <v>67</v>
      </c>
      <c r="Y43" s="20" t="s">
        <v>41</v>
      </c>
      <c r="Z43" s="20" t="s">
        <v>40</v>
      </c>
      <c r="AA43" s="31" t="s">
        <v>228</v>
      </c>
      <c r="AB43" s="21" t="s">
        <v>43</v>
      </c>
      <c r="AC43" s="54"/>
    </row>
    <row r="44" s="2" customFormat="1" ht="150" customHeight="1" spans="1:29">
      <c r="A44" s="20">
        <v>34</v>
      </c>
      <c r="B44" s="21" t="s">
        <v>229</v>
      </c>
      <c r="C44" s="22"/>
      <c r="D44" s="21" t="s">
        <v>230</v>
      </c>
      <c r="E44" s="22" t="s">
        <v>46</v>
      </c>
      <c r="F44" s="22" t="s">
        <v>62</v>
      </c>
      <c r="G44" s="22" t="s">
        <v>77</v>
      </c>
      <c r="H44" s="31" t="s">
        <v>231</v>
      </c>
      <c r="I44" s="22" t="s">
        <v>232</v>
      </c>
      <c r="J44" s="21">
        <v>204.211</v>
      </c>
      <c r="K44" s="21">
        <v>204.211</v>
      </c>
      <c r="L44" s="21"/>
      <c r="M44" s="54">
        <v>204.211</v>
      </c>
      <c r="N44" s="54"/>
      <c r="O44" s="54"/>
      <c r="P44" s="54"/>
      <c r="Q44" s="54"/>
      <c r="R44" s="54"/>
      <c r="S44" s="31"/>
      <c r="T44" s="54"/>
      <c r="U44" s="30" t="s">
        <v>39</v>
      </c>
      <c r="V44" s="24">
        <v>262</v>
      </c>
      <c r="W44" s="20" t="s">
        <v>40</v>
      </c>
      <c r="X44" s="20" t="s">
        <v>67</v>
      </c>
      <c r="Y44" s="20" t="s">
        <v>41</v>
      </c>
      <c r="Z44" s="20" t="s">
        <v>40</v>
      </c>
      <c r="AA44" s="31" t="s">
        <v>233</v>
      </c>
      <c r="AB44" s="21" t="s">
        <v>43</v>
      </c>
      <c r="AC44" s="54"/>
    </row>
    <row r="45" s="2" customFormat="1" ht="40" customHeight="1" spans="1:29">
      <c r="A45" s="25" t="s">
        <v>234</v>
      </c>
      <c r="B45" s="26"/>
      <c r="C45" s="26"/>
      <c r="D45" s="26"/>
      <c r="E45" s="26"/>
      <c r="F45" s="26"/>
      <c r="G45" s="26"/>
      <c r="H45" s="27"/>
      <c r="I45" s="59"/>
      <c r="J45" s="51">
        <f>SUM(J38:J44)</f>
        <v>1846.7445</v>
      </c>
      <c r="K45" s="51">
        <f>SUM(K38:K44)</f>
        <v>1846.7445</v>
      </c>
      <c r="L45" s="51"/>
      <c r="M45" s="60">
        <f>SUM(M38:M44)</f>
        <v>1846.7445</v>
      </c>
      <c r="N45" s="60"/>
      <c r="O45" s="60"/>
      <c r="P45" s="60"/>
      <c r="Q45" s="60"/>
      <c r="R45" s="60"/>
      <c r="S45" s="51"/>
      <c r="T45" s="60"/>
      <c r="U45" s="52"/>
      <c r="V45" s="81"/>
      <c r="W45" s="81"/>
      <c r="X45" s="81"/>
      <c r="Y45" s="81"/>
      <c r="Z45" s="81"/>
      <c r="AA45" s="50"/>
      <c r="AB45" s="60"/>
      <c r="AC45" s="52"/>
    </row>
    <row r="46" s="2" customFormat="1" ht="97" customHeight="1" spans="1:29">
      <c r="A46" s="20">
        <v>35</v>
      </c>
      <c r="B46" s="21" t="s">
        <v>235</v>
      </c>
      <c r="C46" s="22"/>
      <c r="D46" s="32" t="s">
        <v>236</v>
      </c>
      <c r="E46" s="33" t="s">
        <v>46</v>
      </c>
      <c r="F46" s="33" t="s">
        <v>120</v>
      </c>
      <c r="G46" s="21" t="s">
        <v>121</v>
      </c>
      <c r="H46" s="33" t="s">
        <v>237</v>
      </c>
      <c r="I46" s="61" t="s">
        <v>238</v>
      </c>
      <c r="J46" s="62">
        <v>197.79</v>
      </c>
      <c r="K46" s="62">
        <v>197.79</v>
      </c>
      <c r="L46" s="62"/>
      <c r="M46" s="63">
        <v>197.79</v>
      </c>
      <c r="N46" s="64"/>
      <c r="O46" s="64"/>
      <c r="P46" s="64"/>
      <c r="Q46" s="64"/>
      <c r="R46" s="64"/>
      <c r="S46" s="66"/>
      <c r="T46" s="64"/>
      <c r="U46" s="63" t="s">
        <v>95</v>
      </c>
      <c r="V46" s="63">
        <v>4400</v>
      </c>
      <c r="W46" s="34" t="s">
        <v>40</v>
      </c>
      <c r="X46" s="34" t="s">
        <v>40</v>
      </c>
      <c r="Y46" s="34" t="s">
        <v>41</v>
      </c>
      <c r="Z46" s="34" t="s">
        <v>40</v>
      </c>
      <c r="AA46" s="90" t="s">
        <v>239</v>
      </c>
      <c r="AB46" s="21" t="s">
        <v>43</v>
      </c>
      <c r="AC46" s="54"/>
    </row>
    <row r="47" s="2" customFormat="1" ht="96" customHeight="1" spans="1:29">
      <c r="A47" s="20">
        <v>36</v>
      </c>
      <c r="B47" s="21" t="s">
        <v>240</v>
      </c>
      <c r="C47" s="22"/>
      <c r="D47" s="32" t="s">
        <v>241</v>
      </c>
      <c r="E47" s="33" t="s">
        <v>46</v>
      </c>
      <c r="F47" s="33" t="s">
        <v>120</v>
      </c>
      <c r="G47" s="21" t="s">
        <v>121</v>
      </c>
      <c r="H47" s="33" t="s">
        <v>242</v>
      </c>
      <c r="I47" s="61" t="s">
        <v>243</v>
      </c>
      <c r="J47" s="65">
        <v>142.5</v>
      </c>
      <c r="K47" s="65">
        <v>142.5</v>
      </c>
      <c r="L47" s="65"/>
      <c r="M47" s="63">
        <v>142.5</v>
      </c>
      <c r="N47" s="64"/>
      <c r="O47" s="64"/>
      <c r="P47" s="64"/>
      <c r="Q47" s="64"/>
      <c r="R47" s="64"/>
      <c r="S47" s="66"/>
      <c r="T47" s="64"/>
      <c r="U47" s="63" t="s">
        <v>95</v>
      </c>
      <c r="V47" s="63">
        <v>867</v>
      </c>
      <c r="W47" s="34" t="s">
        <v>40</v>
      </c>
      <c r="X47" s="34" t="s">
        <v>40</v>
      </c>
      <c r="Y47" s="34" t="s">
        <v>41</v>
      </c>
      <c r="Z47" s="34" t="s">
        <v>40</v>
      </c>
      <c r="AA47" s="90" t="s">
        <v>244</v>
      </c>
      <c r="AB47" s="21" t="s">
        <v>43</v>
      </c>
      <c r="AC47" s="54"/>
    </row>
    <row r="48" s="2" customFormat="1" ht="98" customHeight="1" spans="1:29">
      <c r="A48" s="20">
        <v>37</v>
      </c>
      <c r="B48" s="21" t="s">
        <v>245</v>
      </c>
      <c r="C48" s="22"/>
      <c r="D48" s="28" t="s">
        <v>246</v>
      </c>
      <c r="E48" s="33" t="s">
        <v>46</v>
      </c>
      <c r="F48" s="33" t="s">
        <v>84</v>
      </c>
      <c r="G48" s="34" t="s">
        <v>180</v>
      </c>
      <c r="H48" s="35" t="s">
        <v>247</v>
      </c>
      <c r="I48" s="66" t="s">
        <v>248</v>
      </c>
      <c r="J48" s="63">
        <v>116.5</v>
      </c>
      <c r="K48" s="63">
        <v>116.5</v>
      </c>
      <c r="L48" s="63"/>
      <c r="M48" s="63">
        <v>116.5</v>
      </c>
      <c r="N48" s="64"/>
      <c r="O48" s="64"/>
      <c r="P48" s="64"/>
      <c r="Q48" s="64"/>
      <c r="R48" s="64"/>
      <c r="S48" s="66"/>
      <c r="T48" s="64"/>
      <c r="U48" s="63" t="s">
        <v>95</v>
      </c>
      <c r="V48" s="63">
        <v>16909</v>
      </c>
      <c r="W48" s="34" t="s">
        <v>40</v>
      </c>
      <c r="X48" s="34" t="s">
        <v>40</v>
      </c>
      <c r="Y48" s="34" t="s">
        <v>41</v>
      </c>
      <c r="Z48" s="34" t="s">
        <v>40</v>
      </c>
      <c r="AA48" s="66" t="s">
        <v>249</v>
      </c>
      <c r="AB48" s="21" t="s">
        <v>43</v>
      </c>
      <c r="AC48" s="54"/>
    </row>
    <row r="49" s="2" customFormat="1" ht="161" customHeight="1" spans="1:29">
      <c r="A49" s="20">
        <v>38</v>
      </c>
      <c r="B49" s="21" t="s">
        <v>250</v>
      </c>
      <c r="C49" s="22"/>
      <c r="D49" s="28" t="s">
        <v>251</v>
      </c>
      <c r="E49" s="35" t="s">
        <v>34</v>
      </c>
      <c r="F49" s="35" t="s">
        <v>218</v>
      </c>
      <c r="G49" s="34" t="s">
        <v>219</v>
      </c>
      <c r="H49" s="35" t="s">
        <v>252</v>
      </c>
      <c r="I49" s="66" t="s">
        <v>253</v>
      </c>
      <c r="J49" s="34">
        <v>56</v>
      </c>
      <c r="K49" s="34">
        <v>56</v>
      </c>
      <c r="L49" s="34"/>
      <c r="M49" s="63">
        <v>56</v>
      </c>
      <c r="N49" s="64"/>
      <c r="O49" s="64"/>
      <c r="P49" s="64"/>
      <c r="Q49" s="64"/>
      <c r="R49" s="64"/>
      <c r="S49" s="66"/>
      <c r="T49" s="64"/>
      <c r="U49" s="63" t="s">
        <v>95</v>
      </c>
      <c r="V49" s="34">
        <v>3318</v>
      </c>
      <c r="W49" s="34" t="s">
        <v>40</v>
      </c>
      <c r="X49" s="34" t="s">
        <v>40</v>
      </c>
      <c r="Y49" s="34" t="s">
        <v>41</v>
      </c>
      <c r="Z49" s="34" t="s">
        <v>40</v>
      </c>
      <c r="AA49" s="66" t="s">
        <v>254</v>
      </c>
      <c r="AB49" s="21" t="s">
        <v>43</v>
      </c>
      <c r="AC49" s="54"/>
    </row>
    <row r="50" s="2" customFormat="1" ht="105" customHeight="1" spans="1:29">
      <c r="A50" s="20">
        <v>39</v>
      </c>
      <c r="B50" s="21" t="s">
        <v>255</v>
      </c>
      <c r="C50" s="22"/>
      <c r="D50" s="28" t="s">
        <v>256</v>
      </c>
      <c r="E50" s="36" t="s">
        <v>34</v>
      </c>
      <c r="F50" s="35" t="s">
        <v>35</v>
      </c>
      <c r="G50" s="34" t="s">
        <v>257</v>
      </c>
      <c r="H50" s="35" t="s">
        <v>258</v>
      </c>
      <c r="I50" s="66" t="s">
        <v>259</v>
      </c>
      <c r="J50" s="63">
        <v>91.8</v>
      </c>
      <c r="K50" s="63">
        <v>91.8</v>
      </c>
      <c r="L50" s="63">
        <v>91.8</v>
      </c>
      <c r="M50" s="63"/>
      <c r="N50" s="64"/>
      <c r="O50" s="64"/>
      <c r="P50" s="64"/>
      <c r="Q50" s="64"/>
      <c r="R50" s="64"/>
      <c r="S50" s="66"/>
      <c r="T50" s="64"/>
      <c r="U50" s="63" t="s">
        <v>95</v>
      </c>
      <c r="V50" s="63">
        <v>7029</v>
      </c>
      <c r="W50" s="34" t="s">
        <v>40</v>
      </c>
      <c r="X50" s="34" t="s">
        <v>40</v>
      </c>
      <c r="Y50" s="34" t="s">
        <v>41</v>
      </c>
      <c r="Z50" s="34" t="s">
        <v>40</v>
      </c>
      <c r="AA50" s="66" t="s">
        <v>260</v>
      </c>
      <c r="AB50" s="21" t="s">
        <v>43</v>
      </c>
      <c r="AC50" s="54"/>
    </row>
    <row r="51" s="2" customFormat="1" ht="97" customHeight="1" spans="1:29">
      <c r="A51" s="20">
        <v>40</v>
      </c>
      <c r="B51" s="21" t="s">
        <v>261</v>
      </c>
      <c r="C51" s="22"/>
      <c r="D51" s="28" t="s">
        <v>262</v>
      </c>
      <c r="E51" s="35" t="s">
        <v>46</v>
      </c>
      <c r="F51" s="33" t="s">
        <v>120</v>
      </c>
      <c r="G51" s="21" t="s">
        <v>121</v>
      </c>
      <c r="H51" s="35" t="s">
        <v>263</v>
      </c>
      <c r="I51" s="66" t="s">
        <v>264</v>
      </c>
      <c r="J51" s="34">
        <v>581.685</v>
      </c>
      <c r="K51" s="34">
        <v>581.685</v>
      </c>
      <c r="L51" s="34"/>
      <c r="M51" s="63">
        <v>581.685</v>
      </c>
      <c r="N51" s="64"/>
      <c r="O51" s="64"/>
      <c r="P51" s="64"/>
      <c r="Q51" s="64"/>
      <c r="R51" s="64"/>
      <c r="S51" s="66"/>
      <c r="T51" s="64"/>
      <c r="U51" s="63" t="s">
        <v>95</v>
      </c>
      <c r="V51" s="34">
        <v>6786</v>
      </c>
      <c r="W51" s="34" t="s">
        <v>40</v>
      </c>
      <c r="X51" s="34" t="s">
        <v>40</v>
      </c>
      <c r="Y51" s="34" t="s">
        <v>41</v>
      </c>
      <c r="Z51" s="34" t="s">
        <v>40</v>
      </c>
      <c r="AA51" s="66" t="s">
        <v>265</v>
      </c>
      <c r="AB51" s="21" t="s">
        <v>43</v>
      </c>
      <c r="AC51" s="54"/>
    </row>
    <row r="52" s="2" customFormat="1" ht="75" customHeight="1" spans="1:29">
      <c r="A52" s="20">
        <v>41</v>
      </c>
      <c r="B52" s="21" t="s">
        <v>266</v>
      </c>
      <c r="C52" s="22"/>
      <c r="D52" s="28" t="s">
        <v>267</v>
      </c>
      <c r="E52" s="35" t="s">
        <v>46</v>
      </c>
      <c r="F52" s="35" t="s">
        <v>218</v>
      </c>
      <c r="G52" s="34" t="s">
        <v>219</v>
      </c>
      <c r="H52" s="36" t="s">
        <v>268</v>
      </c>
      <c r="I52" s="66" t="s">
        <v>269</v>
      </c>
      <c r="J52" s="63">
        <v>715.35</v>
      </c>
      <c r="K52" s="63">
        <v>715.35</v>
      </c>
      <c r="L52" s="63"/>
      <c r="M52" s="63">
        <v>715.35</v>
      </c>
      <c r="N52" s="64"/>
      <c r="O52" s="64"/>
      <c r="P52" s="64"/>
      <c r="Q52" s="64"/>
      <c r="R52" s="64"/>
      <c r="S52" s="66"/>
      <c r="T52" s="64"/>
      <c r="U52" s="63" t="s">
        <v>95</v>
      </c>
      <c r="V52" s="63">
        <v>1400</v>
      </c>
      <c r="W52" s="34" t="s">
        <v>40</v>
      </c>
      <c r="X52" s="34" t="s">
        <v>40</v>
      </c>
      <c r="Y52" s="34" t="s">
        <v>41</v>
      </c>
      <c r="Z52" s="34" t="s">
        <v>40</v>
      </c>
      <c r="AA52" s="66" t="s">
        <v>270</v>
      </c>
      <c r="AB52" s="21" t="s">
        <v>43</v>
      </c>
      <c r="AC52" s="54"/>
    </row>
    <row r="53" s="2" customFormat="1" ht="142" customHeight="1" spans="1:29">
      <c r="A53" s="20">
        <v>42</v>
      </c>
      <c r="B53" s="21" t="s">
        <v>271</v>
      </c>
      <c r="C53" s="22"/>
      <c r="D53" s="37" t="s">
        <v>272</v>
      </c>
      <c r="E53" s="38" t="s">
        <v>34</v>
      </c>
      <c r="F53" s="39" t="s">
        <v>91</v>
      </c>
      <c r="G53" s="40" t="s">
        <v>273</v>
      </c>
      <c r="H53" s="38" t="s">
        <v>274</v>
      </c>
      <c r="I53" s="67" t="s">
        <v>275</v>
      </c>
      <c r="J53" s="68">
        <v>450.32</v>
      </c>
      <c r="K53" s="68">
        <v>450.32</v>
      </c>
      <c r="L53" s="68">
        <v>450.32</v>
      </c>
      <c r="M53" s="68"/>
      <c r="N53" s="69"/>
      <c r="O53" s="69"/>
      <c r="P53" s="69"/>
      <c r="Q53" s="69"/>
      <c r="R53" s="69"/>
      <c r="S53" s="67"/>
      <c r="T53" s="69"/>
      <c r="U53" s="68" t="s">
        <v>95</v>
      </c>
      <c r="V53" s="68">
        <v>240</v>
      </c>
      <c r="W53" s="40" t="s">
        <v>40</v>
      </c>
      <c r="X53" s="40" t="s">
        <v>40</v>
      </c>
      <c r="Y53" s="40" t="s">
        <v>41</v>
      </c>
      <c r="Z53" s="40" t="s">
        <v>40</v>
      </c>
      <c r="AA53" s="67" t="s">
        <v>276</v>
      </c>
      <c r="AB53" s="21" t="s">
        <v>43</v>
      </c>
      <c r="AC53" s="54"/>
    </row>
    <row r="54" s="3" customFormat="1" ht="40" customHeight="1" spans="1:29">
      <c r="A54" s="25" t="s">
        <v>277</v>
      </c>
      <c r="B54" s="26"/>
      <c r="C54" s="26"/>
      <c r="D54" s="26"/>
      <c r="E54" s="26"/>
      <c r="F54" s="26"/>
      <c r="G54" s="26"/>
      <c r="H54" s="27"/>
      <c r="I54" s="51"/>
      <c r="J54" s="51">
        <f>SUM(J46:J53)</f>
        <v>2351.945</v>
      </c>
      <c r="K54" s="51">
        <f t="shared" ref="K54:T54" si="4">SUM(K46:K53)</f>
        <v>2351.945</v>
      </c>
      <c r="L54" s="51">
        <f t="shared" si="4"/>
        <v>542.12</v>
      </c>
      <c r="M54" s="51">
        <f t="shared" si="4"/>
        <v>1809.825</v>
      </c>
      <c r="N54" s="51">
        <f t="shared" si="4"/>
        <v>0</v>
      </c>
      <c r="O54" s="51">
        <f t="shared" si="4"/>
        <v>0</v>
      </c>
      <c r="P54" s="51">
        <f t="shared" si="4"/>
        <v>0</v>
      </c>
      <c r="Q54" s="51">
        <f t="shared" si="4"/>
        <v>0</v>
      </c>
      <c r="R54" s="51">
        <f t="shared" si="4"/>
        <v>0</v>
      </c>
      <c r="S54" s="51">
        <f t="shared" si="4"/>
        <v>0</v>
      </c>
      <c r="T54" s="51">
        <f t="shared" si="4"/>
        <v>0</v>
      </c>
      <c r="U54" s="60"/>
      <c r="V54" s="83"/>
      <c r="W54" s="83"/>
      <c r="X54" s="83"/>
      <c r="Y54" s="83"/>
      <c r="Z54" s="83"/>
      <c r="AA54" s="51"/>
      <c r="AB54" s="60"/>
      <c r="AC54" s="60"/>
    </row>
    <row r="55" s="2" customFormat="1" ht="71" customHeight="1" spans="1:29">
      <c r="A55" s="20">
        <v>43</v>
      </c>
      <c r="B55" s="21" t="s">
        <v>278</v>
      </c>
      <c r="C55" s="22"/>
      <c r="D55" s="41" t="s">
        <v>279</v>
      </c>
      <c r="E55" s="34" t="s">
        <v>46</v>
      </c>
      <c r="F55" s="21" t="s">
        <v>62</v>
      </c>
      <c r="G55" s="21" t="s">
        <v>48</v>
      </c>
      <c r="H55" s="35" t="s">
        <v>280</v>
      </c>
      <c r="I55" s="35" t="s">
        <v>281</v>
      </c>
      <c r="J55" s="21">
        <v>237.029</v>
      </c>
      <c r="K55" s="21">
        <v>237.029</v>
      </c>
      <c r="L55" s="21"/>
      <c r="M55" s="24">
        <v>237.029</v>
      </c>
      <c r="N55" s="24"/>
      <c r="O55" s="24"/>
      <c r="P55" s="24"/>
      <c r="Q55" s="24"/>
      <c r="R55" s="24"/>
      <c r="S55" s="21"/>
      <c r="T55" s="24"/>
      <c r="U55" s="84" t="s">
        <v>39</v>
      </c>
      <c r="V55" s="20">
        <v>2014</v>
      </c>
      <c r="W55" s="20" t="s">
        <v>40</v>
      </c>
      <c r="X55" s="3" t="s">
        <v>67</v>
      </c>
      <c r="Y55" s="91" t="s">
        <v>41</v>
      </c>
      <c r="Z55" s="20" t="s">
        <v>40</v>
      </c>
      <c r="AA55" s="21" t="s">
        <v>282</v>
      </c>
      <c r="AB55" s="21" t="s">
        <v>43</v>
      </c>
      <c r="AC55" s="54"/>
    </row>
    <row r="56" s="2" customFormat="1" ht="40" customHeight="1" spans="1:29">
      <c r="A56" s="25" t="s">
        <v>283</v>
      </c>
      <c r="B56" s="26"/>
      <c r="C56" s="26"/>
      <c r="D56" s="26"/>
      <c r="E56" s="26"/>
      <c r="F56" s="26"/>
      <c r="G56" s="26"/>
      <c r="H56" s="27"/>
      <c r="I56" s="50"/>
      <c r="J56" s="51">
        <f>SUM(J55:J55)</f>
        <v>237.029</v>
      </c>
      <c r="K56" s="51">
        <f t="shared" ref="K56:T56" si="5">SUM(K55:K55)</f>
        <v>237.029</v>
      </c>
      <c r="L56" s="51">
        <f t="shared" si="5"/>
        <v>0</v>
      </c>
      <c r="M56" s="51">
        <f t="shared" si="5"/>
        <v>237.029</v>
      </c>
      <c r="N56" s="51">
        <f t="shared" si="5"/>
        <v>0</v>
      </c>
      <c r="O56" s="51">
        <f t="shared" si="5"/>
        <v>0</v>
      </c>
      <c r="P56" s="51">
        <f t="shared" si="5"/>
        <v>0</v>
      </c>
      <c r="Q56" s="51">
        <f t="shared" si="5"/>
        <v>0</v>
      </c>
      <c r="R56" s="51">
        <f t="shared" si="5"/>
        <v>0</v>
      </c>
      <c r="S56" s="51">
        <f t="shared" si="5"/>
        <v>0</v>
      </c>
      <c r="T56" s="51">
        <f t="shared" si="5"/>
        <v>0</v>
      </c>
      <c r="U56" s="52"/>
      <c r="V56" s="81"/>
      <c r="W56" s="81"/>
      <c r="X56" s="81"/>
      <c r="Y56" s="81"/>
      <c r="Z56" s="81"/>
      <c r="AA56" s="50"/>
      <c r="AB56" s="60"/>
      <c r="AC56" s="52"/>
    </row>
    <row r="57" s="2" customFormat="1" ht="100" customHeight="1" spans="1:29">
      <c r="A57" s="20">
        <v>44</v>
      </c>
      <c r="B57" s="21" t="s">
        <v>284</v>
      </c>
      <c r="C57" s="22"/>
      <c r="D57" s="42" t="s">
        <v>285</v>
      </c>
      <c r="E57" s="30" t="s">
        <v>46</v>
      </c>
      <c r="F57" s="30" t="s">
        <v>286</v>
      </c>
      <c r="G57" s="30" t="s">
        <v>287</v>
      </c>
      <c r="H57" s="30" t="s">
        <v>288</v>
      </c>
      <c r="I57" s="42" t="s">
        <v>289</v>
      </c>
      <c r="J57" s="30">
        <v>97.59</v>
      </c>
      <c r="K57" s="21">
        <v>97.59</v>
      </c>
      <c r="L57" s="21"/>
      <c r="M57" s="21">
        <v>97.59</v>
      </c>
      <c r="N57" s="21"/>
      <c r="O57" s="21"/>
      <c r="P57" s="21"/>
      <c r="Q57" s="21"/>
      <c r="R57" s="21"/>
      <c r="S57" s="21"/>
      <c r="T57" s="21"/>
      <c r="U57" s="30" t="s">
        <v>39</v>
      </c>
      <c r="V57" s="85">
        <v>186</v>
      </c>
      <c r="W57" s="85" t="s">
        <v>40</v>
      </c>
      <c r="X57" s="85" t="s">
        <v>40</v>
      </c>
      <c r="Y57" s="85" t="s">
        <v>41</v>
      </c>
      <c r="Z57" s="85" t="s">
        <v>40</v>
      </c>
      <c r="AA57" s="30" t="s">
        <v>290</v>
      </c>
      <c r="AB57" s="21" t="s">
        <v>43</v>
      </c>
      <c r="AC57" s="54"/>
    </row>
    <row r="58" s="3" customFormat="1" ht="40" customHeight="1" spans="1:29">
      <c r="A58" s="25" t="s">
        <v>291</v>
      </c>
      <c r="B58" s="26"/>
      <c r="C58" s="26"/>
      <c r="D58" s="26"/>
      <c r="E58" s="26"/>
      <c r="F58" s="26"/>
      <c r="G58" s="26"/>
      <c r="H58" s="27"/>
      <c r="I58" s="51"/>
      <c r="J58" s="51">
        <f>SUM(J57:J57)</f>
        <v>97.59</v>
      </c>
      <c r="K58" s="51">
        <f t="shared" ref="K58:T58" si="6">SUM(K57:K57)</f>
        <v>97.59</v>
      </c>
      <c r="L58" s="51">
        <f t="shared" si="6"/>
        <v>0</v>
      </c>
      <c r="M58" s="51">
        <f t="shared" si="6"/>
        <v>97.59</v>
      </c>
      <c r="N58" s="51">
        <f t="shared" si="6"/>
        <v>0</v>
      </c>
      <c r="O58" s="51">
        <f t="shared" si="6"/>
        <v>0</v>
      </c>
      <c r="P58" s="51">
        <f t="shared" si="6"/>
        <v>0</v>
      </c>
      <c r="Q58" s="51">
        <f t="shared" si="6"/>
        <v>0</v>
      </c>
      <c r="R58" s="51">
        <f t="shared" si="6"/>
        <v>0</v>
      </c>
      <c r="S58" s="51">
        <f t="shared" si="6"/>
        <v>0</v>
      </c>
      <c r="T58" s="51">
        <f t="shared" si="6"/>
        <v>0</v>
      </c>
      <c r="U58" s="60"/>
      <c r="V58" s="83"/>
      <c r="W58" s="83"/>
      <c r="X58" s="83"/>
      <c r="Y58" s="83"/>
      <c r="Z58" s="83"/>
      <c r="AA58" s="51"/>
      <c r="AB58" s="60"/>
      <c r="AC58" s="60"/>
    </row>
    <row r="59" s="2" customFormat="1" ht="78" customHeight="1" spans="1:29">
      <c r="A59" s="20">
        <v>45</v>
      </c>
      <c r="B59" s="21" t="s">
        <v>292</v>
      </c>
      <c r="C59" s="22"/>
      <c r="D59" s="21" t="s">
        <v>293</v>
      </c>
      <c r="E59" s="21" t="s">
        <v>39</v>
      </c>
      <c r="F59" s="21" t="s">
        <v>39</v>
      </c>
      <c r="G59" s="22" t="s">
        <v>294</v>
      </c>
      <c r="H59" s="31" t="s">
        <v>295</v>
      </c>
      <c r="I59" s="22" t="s">
        <v>296</v>
      </c>
      <c r="J59" s="21">
        <v>22.032</v>
      </c>
      <c r="K59" s="21">
        <v>22.032</v>
      </c>
      <c r="L59" s="21"/>
      <c r="M59" s="24"/>
      <c r="N59" s="24"/>
      <c r="O59" s="24"/>
      <c r="P59" s="24">
        <v>22.032</v>
      </c>
      <c r="Q59" s="24"/>
      <c r="R59" s="24"/>
      <c r="S59" s="21"/>
      <c r="T59" s="24"/>
      <c r="U59" s="24" t="s">
        <v>39</v>
      </c>
      <c r="V59" s="20">
        <v>9231</v>
      </c>
      <c r="W59" s="20" t="s">
        <v>41</v>
      </c>
      <c r="X59" s="20" t="s">
        <v>40</v>
      </c>
      <c r="Y59" s="20" t="s">
        <v>40</v>
      </c>
      <c r="Z59" s="20" t="s">
        <v>40</v>
      </c>
      <c r="AA59" s="31" t="s">
        <v>297</v>
      </c>
      <c r="AB59" s="24" t="s">
        <v>298</v>
      </c>
      <c r="AC59" s="54"/>
    </row>
    <row r="60" s="2" customFormat="1" ht="40" customHeight="1" spans="1:29">
      <c r="A60" s="25" t="s">
        <v>299</v>
      </c>
      <c r="B60" s="26"/>
      <c r="C60" s="26"/>
      <c r="D60" s="26"/>
      <c r="E60" s="26"/>
      <c r="F60" s="26"/>
      <c r="G60" s="26"/>
      <c r="H60" s="27"/>
      <c r="I60" s="50"/>
      <c r="J60" s="51">
        <f>SUM(J59:J59)</f>
        <v>22.032</v>
      </c>
      <c r="K60" s="51">
        <f t="shared" ref="K60:T60" si="7">SUM(K59:K59)</f>
        <v>22.032</v>
      </c>
      <c r="L60" s="51">
        <f t="shared" si="7"/>
        <v>0</v>
      </c>
      <c r="M60" s="51">
        <f t="shared" si="7"/>
        <v>0</v>
      </c>
      <c r="N60" s="51">
        <f t="shared" si="7"/>
        <v>0</v>
      </c>
      <c r="O60" s="51">
        <f t="shared" si="7"/>
        <v>0</v>
      </c>
      <c r="P60" s="51">
        <f t="shared" si="7"/>
        <v>22.032</v>
      </c>
      <c r="Q60" s="51">
        <f t="shared" si="7"/>
        <v>0</v>
      </c>
      <c r="R60" s="51">
        <f t="shared" si="7"/>
        <v>0</v>
      </c>
      <c r="S60" s="51">
        <f t="shared" si="7"/>
        <v>0</v>
      </c>
      <c r="T60" s="51">
        <f t="shared" si="7"/>
        <v>0</v>
      </c>
      <c r="U60" s="52"/>
      <c r="V60" s="81"/>
      <c r="W60" s="81"/>
      <c r="X60" s="81"/>
      <c r="Y60" s="81"/>
      <c r="Z60" s="81"/>
      <c r="AA60" s="50"/>
      <c r="AB60" s="60"/>
      <c r="AC60" s="52"/>
    </row>
    <row r="61" s="2" customFormat="1" ht="57" customHeight="1" spans="1:29">
      <c r="A61" s="20">
        <v>46</v>
      </c>
      <c r="B61" s="21" t="s">
        <v>300</v>
      </c>
      <c r="C61" s="22"/>
      <c r="D61" s="21" t="s">
        <v>301</v>
      </c>
      <c r="E61" s="21" t="s">
        <v>302</v>
      </c>
      <c r="F61" s="22" t="s">
        <v>303</v>
      </c>
      <c r="G61" s="21" t="s">
        <v>303</v>
      </c>
      <c r="H61" s="21" t="s">
        <v>304</v>
      </c>
      <c r="I61" s="22" t="s">
        <v>305</v>
      </c>
      <c r="J61" s="21">
        <v>114</v>
      </c>
      <c r="K61" s="21">
        <v>114</v>
      </c>
      <c r="L61" s="21">
        <v>114</v>
      </c>
      <c r="M61" s="24"/>
      <c r="N61" s="54"/>
      <c r="O61" s="54"/>
      <c r="P61" s="54"/>
      <c r="Q61" s="54"/>
      <c r="R61" s="54"/>
      <c r="S61" s="31"/>
      <c r="T61" s="54"/>
      <c r="U61" s="54"/>
      <c r="V61" s="20">
        <v>380</v>
      </c>
      <c r="W61" s="20" t="s">
        <v>41</v>
      </c>
      <c r="X61" s="20" t="s">
        <v>40</v>
      </c>
      <c r="Y61" s="20" t="s">
        <v>40</v>
      </c>
      <c r="Z61" s="20" t="s">
        <v>40</v>
      </c>
      <c r="AA61" s="31" t="s">
        <v>306</v>
      </c>
      <c r="AB61" s="21" t="s">
        <v>43</v>
      </c>
      <c r="AC61" s="54"/>
    </row>
    <row r="62" s="2" customFormat="1" ht="40" customHeight="1" spans="1:29">
      <c r="A62" s="25" t="s">
        <v>307</v>
      </c>
      <c r="B62" s="26"/>
      <c r="C62" s="26"/>
      <c r="D62" s="26"/>
      <c r="E62" s="26"/>
      <c r="F62" s="26"/>
      <c r="G62" s="26"/>
      <c r="H62" s="27"/>
      <c r="I62" s="50"/>
      <c r="J62" s="51">
        <f>SUM(J61:J61)</f>
        <v>114</v>
      </c>
      <c r="K62" s="51">
        <f t="shared" ref="K62:T62" si="8">SUM(K61:K61)</f>
        <v>114</v>
      </c>
      <c r="L62" s="51">
        <f t="shared" si="8"/>
        <v>114</v>
      </c>
      <c r="M62" s="51">
        <f t="shared" si="8"/>
        <v>0</v>
      </c>
      <c r="N62" s="51">
        <f t="shared" si="8"/>
        <v>0</v>
      </c>
      <c r="O62" s="51">
        <f t="shared" si="8"/>
        <v>0</v>
      </c>
      <c r="P62" s="51">
        <f t="shared" si="8"/>
        <v>0</v>
      </c>
      <c r="Q62" s="51">
        <f t="shared" si="8"/>
        <v>0</v>
      </c>
      <c r="R62" s="51">
        <f t="shared" si="8"/>
        <v>0</v>
      </c>
      <c r="S62" s="51">
        <f t="shared" si="8"/>
        <v>0</v>
      </c>
      <c r="T62" s="51">
        <f t="shared" si="8"/>
        <v>0</v>
      </c>
      <c r="U62" s="52"/>
      <c r="V62" s="81"/>
      <c r="W62" s="81"/>
      <c r="X62" s="81"/>
      <c r="Y62" s="81"/>
      <c r="Z62" s="81"/>
      <c r="AA62" s="50"/>
      <c r="AB62" s="60"/>
      <c r="AC62" s="52"/>
    </row>
    <row r="63" s="2" customFormat="1" ht="40" customHeight="1" spans="1:29">
      <c r="A63" s="25" t="s">
        <v>308</v>
      </c>
      <c r="B63" s="26"/>
      <c r="C63" s="26"/>
      <c r="D63" s="26"/>
      <c r="E63" s="26"/>
      <c r="F63" s="26"/>
      <c r="G63" s="26"/>
      <c r="H63" s="27"/>
      <c r="I63" s="50"/>
      <c r="J63" s="70">
        <f>J10+J14+J18+J28+J37+J45+J54+J56+J58+J60+J62</f>
        <v>10681.0655</v>
      </c>
      <c r="K63" s="70">
        <f t="shared" ref="K63:T63" si="9">K10+K14+K18+K28+K37+K45+K54+K56+K58+K60+K62</f>
        <v>10681.0655</v>
      </c>
      <c r="L63" s="71">
        <f t="shared" si="9"/>
        <v>2795.82</v>
      </c>
      <c r="M63" s="70">
        <f t="shared" si="9"/>
        <v>6856.2135</v>
      </c>
      <c r="N63" s="72">
        <f t="shared" si="9"/>
        <v>933</v>
      </c>
      <c r="O63" s="72">
        <f t="shared" si="9"/>
        <v>0</v>
      </c>
      <c r="P63" s="73">
        <f t="shared" si="9"/>
        <v>22.032</v>
      </c>
      <c r="Q63" s="86">
        <f t="shared" si="9"/>
        <v>0</v>
      </c>
      <c r="R63" s="86">
        <f t="shared" si="9"/>
        <v>0</v>
      </c>
      <c r="S63" s="72">
        <f t="shared" si="9"/>
        <v>74</v>
      </c>
      <c r="T63" s="86">
        <f t="shared" si="9"/>
        <v>0</v>
      </c>
      <c r="U63" s="52"/>
      <c r="V63" s="81"/>
      <c r="W63" s="81"/>
      <c r="X63" s="81"/>
      <c r="Y63" s="81"/>
      <c r="Z63" s="81"/>
      <c r="AA63" s="50"/>
      <c r="AB63" s="60"/>
      <c r="AC63" s="52"/>
    </row>
    <row r="64" ht="74" customHeight="1" spans="1:28">
      <c r="A64" s="43"/>
      <c r="B64" s="44"/>
      <c r="C64" s="45"/>
      <c r="D64" s="44"/>
      <c r="E64" s="45"/>
      <c r="F64" s="45"/>
      <c r="G64" s="45"/>
      <c r="H64" s="46"/>
      <c r="I64" s="46"/>
      <c r="J64" s="74"/>
      <c r="K64" s="6"/>
      <c r="L64" s="6"/>
      <c r="M64" s="75"/>
      <c r="N64" s="76"/>
      <c r="O64" s="76"/>
      <c r="P64" s="76"/>
      <c r="Q64" s="76"/>
      <c r="R64" s="76"/>
      <c r="S64" s="74"/>
      <c r="T64" s="76"/>
      <c r="U64" s="76"/>
      <c r="V64" s="87"/>
      <c r="W64" s="87"/>
      <c r="X64" s="87"/>
      <c r="Y64" s="87"/>
      <c r="Z64" s="87"/>
      <c r="AB64" s="75"/>
    </row>
    <row r="65" ht="74" customHeight="1" spans="1:28">
      <c r="A65" s="43"/>
      <c r="B65" s="44"/>
      <c r="C65" s="45"/>
      <c r="D65" s="44"/>
      <c r="E65" s="45"/>
      <c r="F65" s="45"/>
      <c r="G65" s="45"/>
      <c r="H65" s="46"/>
      <c r="I65" s="46"/>
      <c r="J65" s="74"/>
      <c r="K65" s="6"/>
      <c r="L65" s="6"/>
      <c r="M65" s="75"/>
      <c r="N65" s="76"/>
      <c r="O65" s="76"/>
      <c r="P65" s="76"/>
      <c r="Q65" s="76"/>
      <c r="R65" s="76"/>
      <c r="S65" s="74"/>
      <c r="T65" s="76"/>
      <c r="U65" s="76"/>
      <c r="V65" s="87"/>
      <c r="W65" s="87"/>
      <c r="X65" s="87"/>
      <c r="Y65" s="87"/>
      <c r="Z65" s="87"/>
      <c r="AB65" s="75"/>
    </row>
    <row r="66" ht="74" customHeight="1" spans="1:28">
      <c r="A66" s="43"/>
      <c r="B66" s="44"/>
      <c r="C66" s="45"/>
      <c r="D66" s="44"/>
      <c r="E66" s="45"/>
      <c r="F66" s="45"/>
      <c r="G66" s="45"/>
      <c r="H66" s="46"/>
      <c r="I66" s="46"/>
      <c r="J66" s="74"/>
      <c r="K66" s="6"/>
      <c r="L66" s="6"/>
      <c r="M66" s="75"/>
      <c r="N66" s="76"/>
      <c r="O66" s="76"/>
      <c r="P66" s="76"/>
      <c r="Q66" s="76"/>
      <c r="R66" s="76"/>
      <c r="S66" s="74"/>
      <c r="T66" s="76"/>
      <c r="U66" s="76"/>
      <c r="V66" s="87"/>
      <c r="W66" s="87"/>
      <c r="X66" s="87"/>
      <c r="Y66" s="87"/>
      <c r="Z66" s="87"/>
      <c r="AB66" s="75"/>
    </row>
    <row r="67" ht="74" customHeight="1" spans="1:28">
      <c r="A67" s="43"/>
      <c r="B67" s="44"/>
      <c r="C67" s="45"/>
      <c r="D67" s="44"/>
      <c r="E67" s="45"/>
      <c r="F67" s="45"/>
      <c r="G67" s="45"/>
      <c r="H67" s="46"/>
      <c r="I67" s="46"/>
      <c r="J67" s="74"/>
      <c r="K67" s="6"/>
      <c r="L67" s="6"/>
      <c r="M67" s="75"/>
      <c r="N67" s="76"/>
      <c r="O67" s="76"/>
      <c r="P67" s="76"/>
      <c r="Q67" s="76"/>
      <c r="R67" s="76"/>
      <c r="S67" s="74"/>
      <c r="T67" s="76"/>
      <c r="U67" s="76"/>
      <c r="V67" s="87"/>
      <c r="W67" s="87"/>
      <c r="X67" s="87"/>
      <c r="Y67" s="87"/>
      <c r="Z67" s="87"/>
      <c r="AB67" s="75"/>
    </row>
    <row r="68" ht="74" customHeight="1" spans="1:28">
      <c r="A68" s="43"/>
      <c r="B68" s="44"/>
      <c r="C68" s="45"/>
      <c r="D68" s="44"/>
      <c r="E68" s="45"/>
      <c r="F68" s="45"/>
      <c r="G68" s="45"/>
      <c r="H68" s="46"/>
      <c r="I68" s="46"/>
      <c r="J68" s="74"/>
      <c r="K68" s="6"/>
      <c r="L68" s="6"/>
      <c r="M68" s="75"/>
      <c r="N68" s="76"/>
      <c r="O68" s="76"/>
      <c r="P68" s="76"/>
      <c r="Q68" s="76"/>
      <c r="R68" s="76"/>
      <c r="S68" s="74"/>
      <c r="T68" s="76"/>
      <c r="U68" s="76"/>
      <c r="V68" s="87"/>
      <c r="W68" s="87"/>
      <c r="X68" s="87"/>
      <c r="Y68" s="87"/>
      <c r="Z68" s="87"/>
      <c r="AB68" s="75"/>
    </row>
    <row r="69" ht="74" customHeight="1" spans="1:28">
      <c r="A69" s="43"/>
      <c r="B69" s="44"/>
      <c r="C69" s="45"/>
      <c r="D69" s="44"/>
      <c r="E69" s="45"/>
      <c r="F69" s="45"/>
      <c r="G69" s="45"/>
      <c r="H69" s="46"/>
      <c r="I69" s="46"/>
      <c r="J69" s="74"/>
      <c r="K69" s="6"/>
      <c r="L69" s="6"/>
      <c r="M69" s="75"/>
      <c r="N69" s="76"/>
      <c r="O69" s="76"/>
      <c r="P69" s="76"/>
      <c r="Q69" s="76"/>
      <c r="R69" s="76"/>
      <c r="S69" s="74"/>
      <c r="T69" s="76"/>
      <c r="U69" s="76"/>
      <c r="V69" s="87"/>
      <c r="W69" s="87"/>
      <c r="X69" s="87"/>
      <c r="Y69" s="87"/>
      <c r="Z69" s="87"/>
      <c r="AB69" s="75"/>
    </row>
    <row r="70" ht="74" customHeight="1" spans="1:28">
      <c r="A70" s="43"/>
      <c r="B70" s="44"/>
      <c r="C70" s="45"/>
      <c r="D70" s="44"/>
      <c r="E70" s="45"/>
      <c r="F70" s="45"/>
      <c r="G70" s="45"/>
      <c r="H70" s="46"/>
      <c r="I70" s="46"/>
      <c r="J70" s="74"/>
      <c r="K70" s="6"/>
      <c r="L70" s="6"/>
      <c r="M70" s="75"/>
      <c r="N70" s="76"/>
      <c r="O70" s="76"/>
      <c r="P70" s="76"/>
      <c r="Q70" s="76"/>
      <c r="R70" s="76"/>
      <c r="S70" s="74"/>
      <c r="T70" s="76"/>
      <c r="U70" s="76"/>
      <c r="V70" s="87"/>
      <c r="W70" s="87"/>
      <c r="X70" s="87"/>
      <c r="Y70" s="87"/>
      <c r="Z70" s="87"/>
      <c r="AB70" s="75"/>
    </row>
    <row r="71" ht="74" customHeight="1" spans="1:28">
      <c r="A71" s="43"/>
      <c r="B71" s="44"/>
      <c r="C71" s="45"/>
      <c r="D71" s="44"/>
      <c r="E71" s="45"/>
      <c r="F71" s="45"/>
      <c r="G71" s="45"/>
      <c r="H71" s="46"/>
      <c r="I71" s="46"/>
      <c r="J71" s="74"/>
      <c r="K71" s="6"/>
      <c r="L71" s="6"/>
      <c r="M71" s="75"/>
      <c r="N71" s="76"/>
      <c r="O71" s="76"/>
      <c r="P71" s="76"/>
      <c r="Q71" s="76"/>
      <c r="R71" s="76"/>
      <c r="S71" s="74"/>
      <c r="T71" s="76"/>
      <c r="U71" s="76"/>
      <c r="V71" s="87"/>
      <c r="W71" s="87"/>
      <c r="X71" s="87"/>
      <c r="Y71" s="87"/>
      <c r="Z71" s="87"/>
      <c r="AB71" s="75"/>
    </row>
    <row r="72" ht="74" customHeight="1" spans="1:28">
      <c r="A72" s="43"/>
      <c r="B72" s="44"/>
      <c r="C72" s="45"/>
      <c r="D72" s="44"/>
      <c r="E72" s="45"/>
      <c r="F72" s="45"/>
      <c r="G72" s="45"/>
      <c r="H72" s="46"/>
      <c r="I72" s="46"/>
      <c r="J72" s="74"/>
      <c r="K72" s="6"/>
      <c r="L72" s="6"/>
      <c r="M72" s="75"/>
      <c r="N72" s="76"/>
      <c r="O72" s="76"/>
      <c r="P72" s="76"/>
      <c r="Q72" s="76"/>
      <c r="R72" s="76"/>
      <c r="S72" s="74"/>
      <c r="T72" s="76"/>
      <c r="U72" s="76"/>
      <c r="V72" s="87"/>
      <c r="W72" s="87"/>
      <c r="X72" s="87"/>
      <c r="Y72" s="87"/>
      <c r="Z72" s="87"/>
      <c r="AB72" s="75"/>
    </row>
    <row r="73" ht="74" customHeight="1" spans="1:28">
      <c r="A73" s="43"/>
      <c r="B73" s="44"/>
      <c r="C73" s="45"/>
      <c r="D73" s="44"/>
      <c r="E73" s="45"/>
      <c r="F73" s="45"/>
      <c r="G73" s="45"/>
      <c r="H73" s="46"/>
      <c r="I73" s="46"/>
      <c r="J73" s="74"/>
      <c r="K73" s="6"/>
      <c r="L73" s="6"/>
      <c r="M73" s="75"/>
      <c r="N73" s="76"/>
      <c r="O73" s="76"/>
      <c r="P73" s="76"/>
      <c r="Q73" s="76"/>
      <c r="R73" s="76"/>
      <c r="S73" s="74"/>
      <c r="T73" s="76"/>
      <c r="U73" s="76"/>
      <c r="V73" s="87"/>
      <c r="W73" s="87"/>
      <c r="X73" s="87"/>
      <c r="Y73" s="87"/>
      <c r="Z73" s="87"/>
      <c r="AB73" s="75"/>
    </row>
    <row r="74" ht="74" customHeight="1" spans="1:28">
      <c r="A74" s="43"/>
      <c r="B74" s="44"/>
      <c r="C74" s="45"/>
      <c r="D74" s="44"/>
      <c r="E74" s="45"/>
      <c r="F74" s="45"/>
      <c r="G74" s="45"/>
      <c r="H74" s="46"/>
      <c r="I74" s="46"/>
      <c r="J74" s="74"/>
      <c r="K74" s="6"/>
      <c r="L74" s="6"/>
      <c r="M74" s="75"/>
      <c r="N74" s="76"/>
      <c r="O74" s="76"/>
      <c r="P74" s="76"/>
      <c r="Q74" s="76"/>
      <c r="R74" s="76"/>
      <c r="S74" s="74"/>
      <c r="T74" s="76"/>
      <c r="U74" s="76"/>
      <c r="V74" s="87"/>
      <c r="W74" s="87"/>
      <c r="X74" s="87"/>
      <c r="Y74" s="87"/>
      <c r="Z74" s="87"/>
      <c r="AB74" s="75"/>
    </row>
    <row r="75" ht="74" customHeight="1" spans="1:28">
      <c r="A75" s="43"/>
      <c r="B75" s="44"/>
      <c r="C75" s="45"/>
      <c r="D75" s="44"/>
      <c r="E75" s="45"/>
      <c r="F75" s="45"/>
      <c r="G75" s="45"/>
      <c r="H75" s="46"/>
      <c r="I75" s="46"/>
      <c r="J75" s="74"/>
      <c r="K75" s="6"/>
      <c r="L75" s="6"/>
      <c r="M75" s="75"/>
      <c r="N75" s="76"/>
      <c r="O75" s="76"/>
      <c r="P75" s="76"/>
      <c r="Q75" s="76"/>
      <c r="R75" s="76"/>
      <c r="S75" s="74"/>
      <c r="T75" s="76"/>
      <c r="U75" s="76"/>
      <c r="V75" s="87"/>
      <c r="W75" s="87"/>
      <c r="X75" s="87"/>
      <c r="Y75" s="87"/>
      <c r="Z75" s="87"/>
      <c r="AB75" s="75"/>
    </row>
    <row r="76" ht="74" customHeight="1" spans="1:28">
      <c r="A76" s="43"/>
      <c r="B76" s="44"/>
      <c r="C76" s="45"/>
      <c r="D76" s="44"/>
      <c r="E76" s="45"/>
      <c r="F76" s="45"/>
      <c r="G76" s="45"/>
      <c r="H76" s="46"/>
      <c r="I76" s="46"/>
      <c r="J76" s="74"/>
      <c r="K76" s="6"/>
      <c r="L76" s="6"/>
      <c r="M76" s="75"/>
      <c r="N76" s="76"/>
      <c r="O76" s="76"/>
      <c r="P76" s="76"/>
      <c r="Q76" s="76"/>
      <c r="R76" s="76"/>
      <c r="S76" s="74"/>
      <c r="T76" s="76"/>
      <c r="U76" s="76"/>
      <c r="V76" s="87"/>
      <c r="W76" s="87"/>
      <c r="X76" s="87"/>
      <c r="Y76" s="87"/>
      <c r="Z76" s="87"/>
      <c r="AB76" s="75"/>
    </row>
    <row r="77" ht="74" customHeight="1" spans="1:28">
      <c r="A77" s="43"/>
      <c r="B77" s="44"/>
      <c r="C77" s="45"/>
      <c r="D77" s="44"/>
      <c r="E77" s="45"/>
      <c r="F77" s="45"/>
      <c r="G77" s="45"/>
      <c r="H77" s="46"/>
      <c r="I77" s="46"/>
      <c r="J77" s="74"/>
      <c r="K77" s="6"/>
      <c r="L77" s="6"/>
      <c r="M77" s="75"/>
      <c r="N77" s="76"/>
      <c r="O77" s="76"/>
      <c r="P77" s="76"/>
      <c r="Q77" s="76"/>
      <c r="R77" s="76"/>
      <c r="S77" s="74"/>
      <c r="T77" s="76"/>
      <c r="U77" s="76"/>
      <c r="V77" s="87"/>
      <c r="W77" s="87"/>
      <c r="X77" s="87"/>
      <c r="Y77" s="87"/>
      <c r="Z77" s="87"/>
      <c r="AB77" s="75"/>
    </row>
    <row r="78" ht="74" customHeight="1" spans="1:28">
      <c r="A78" s="43"/>
      <c r="B78" s="44"/>
      <c r="C78" s="45"/>
      <c r="D78" s="44"/>
      <c r="E78" s="45"/>
      <c r="F78" s="45"/>
      <c r="G78" s="45"/>
      <c r="H78" s="46"/>
      <c r="I78" s="46"/>
      <c r="J78" s="74"/>
      <c r="K78" s="6"/>
      <c r="L78" s="6"/>
      <c r="M78" s="75"/>
      <c r="N78" s="76"/>
      <c r="O78" s="76"/>
      <c r="P78" s="76"/>
      <c r="Q78" s="76"/>
      <c r="R78" s="76"/>
      <c r="S78" s="74"/>
      <c r="T78" s="76"/>
      <c r="U78" s="76"/>
      <c r="V78" s="87"/>
      <c r="W78" s="87"/>
      <c r="X78" s="87"/>
      <c r="Y78" s="87"/>
      <c r="Z78" s="87"/>
      <c r="AB78" s="75"/>
    </row>
    <row r="79" ht="74" customHeight="1" spans="1:28">
      <c r="A79" s="43"/>
      <c r="B79" s="44"/>
      <c r="C79" s="45"/>
      <c r="D79" s="44"/>
      <c r="E79" s="45"/>
      <c r="F79" s="45"/>
      <c r="G79" s="45"/>
      <c r="H79" s="46"/>
      <c r="I79" s="46"/>
      <c r="J79" s="74"/>
      <c r="K79" s="6"/>
      <c r="L79" s="6"/>
      <c r="M79" s="75"/>
      <c r="N79" s="76"/>
      <c r="O79" s="76"/>
      <c r="P79" s="76"/>
      <c r="Q79" s="76"/>
      <c r="R79" s="76"/>
      <c r="S79" s="74"/>
      <c r="T79" s="76"/>
      <c r="U79" s="76"/>
      <c r="V79" s="87"/>
      <c r="W79" s="87"/>
      <c r="X79" s="87"/>
      <c r="Y79" s="87"/>
      <c r="Z79" s="87"/>
      <c r="AB79" s="75"/>
    </row>
    <row r="80" ht="74" customHeight="1" spans="1:28">
      <c r="A80" s="43"/>
      <c r="B80" s="44"/>
      <c r="C80" s="45"/>
      <c r="D80" s="44"/>
      <c r="E80" s="45"/>
      <c r="F80" s="45"/>
      <c r="G80" s="45"/>
      <c r="H80" s="46"/>
      <c r="I80" s="46"/>
      <c r="J80" s="74"/>
      <c r="K80" s="6"/>
      <c r="L80" s="6"/>
      <c r="M80" s="75"/>
      <c r="N80" s="76"/>
      <c r="O80" s="76"/>
      <c r="P80" s="76"/>
      <c r="Q80" s="76"/>
      <c r="R80" s="76"/>
      <c r="S80" s="74"/>
      <c r="T80" s="76"/>
      <c r="U80" s="76"/>
      <c r="V80" s="87"/>
      <c r="W80" s="87"/>
      <c r="X80" s="87"/>
      <c r="Y80" s="87"/>
      <c r="Z80" s="87"/>
      <c r="AB80" s="75"/>
    </row>
    <row r="81" ht="74" customHeight="1" spans="1:28">
      <c r="A81" s="43"/>
      <c r="B81" s="44"/>
      <c r="C81" s="45"/>
      <c r="D81" s="44"/>
      <c r="E81" s="45"/>
      <c r="F81" s="45"/>
      <c r="G81" s="45"/>
      <c r="H81" s="46"/>
      <c r="I81" s="46"/>
      <c r="J81" s="74"/>
      <c r="K81" s="6"/>
      <c r="L81" s="6"/>
      <c r="M81" s="75"/>
      <c r="N81" s="76"/>
      <c r="O81" s="76"/>
      <c r="P81" s="76"/>
      <c r="Q81" s="76"/>
      <c r="R81" s="76"/>
      <c r="S81" s="74"/>
      <c r="T81" s="76"/>
      <c r="U81" s="76"/>
      <c r="V81" s="87"/>
      <c r="W81" s="87"/>
      <c r="X81" s="87"/>
      <c r="Y81" s="87"/>
      <c r="Z81" s="87"/>
      <c r="AB81" s="75"/>
    </row>
    <row r="82" ht="74" customHeight="1" spans="1:28">
      <c r="A82" s="43"/>
      <c r="B82" s="44"/>
      <c r="C82" s="45"/>
      <c r="D82" s="44"/>
      <c r="E82" s="45"/>
      <c r="F82" s="45"/>
      <c r="G82" s="45"/>
      <c r="H82" s="46"/>
      <c r="I82" s="46"/>
      <c r="J82" s="74"/>
      <c r="K82" s="6"/>
      <c r="L82" s="6"/>
      <c r="M82" s="75"/>
      <c r="N82" s="76"/>
      <c r="O82" s="76"/>
      <c r="P82" s="76"/>
      <c r="Q82" s="76"/>
      <c r="R82" s="76"/>
      <c r="S82" s="74"/>
      <c r="T82" s="76"/>
      <c r="U82" s="76"/>
      <c r="V82" s="87"/>
      <c r="W82" s="87"/>
      <c r="X82" s="87"/>
      <c r="Y82" s="87"/>
      <c r="Z82" s="87"/>
      <c r="AB82" s="75"/>
    </row>
    <row r="83" ht="74" customHeight="1" spans="1:28">
      <c r="A83" s="43"/>
      <c r="B83" s="44"/>
      <c r="C83" s="45"/>
      <c r="D83" s="44"/>
      <c r="E83" s="45"/>
      <c r="F83" s="45"/>
      <c r="G83" s="45"/>
      <c r="H83" s="46"/>
      <c r="I83" s="46"/>
      <c r="J83" s="74"/>
      <c r="K83" s="6"/>
      <c r="L83" s="6"/>
      <c r="M83" s="75"/>
      <c r="N83" s="76"/>
      <c r="O83" s="76"/>
      <c r="P83" s="76"/>
      <c r="Q83" s="76"/>
      <c r="R83" s="76"/>
      <c r="S83" s="74"/>
      <c r="T83" s="76"/>
      <c r="U83" s="76"/>
      <c r="V83" s="87"/>
      <c r="W83" s="87"/>
      <c r="X83" s="87"/>
      <c r="Y83" s="87"/>
      <c r="Z83" s="87"/>
      <c r="AB83" s="75"/>
    </row>
    <row r="84" ht="74" customHeight="1" spans="1:28">
      <c r="A84" s="43"/>
      <c r="B84" s="44"/>
      <c r="C84" s="45"/>
      <c r="D84" s="44"/>
      <c r="E84" s="45"/>
      <c r="F84" s="45"/>
      <c r="G84" s="45"/>
      <c r="H84" s="46"/>
      <c r="I84" s="46"/>
      <c r="J84" s="74"/>
      <c r="K84" s="6"/>
      <c r="L84" s="6"/>
      <c r="M84" s="75"/>
      <c r="N84" s="76"/>
      <c r="O84" s="76"/>
      <c r="P84" s="76"/>
      <c r="Q84" s="76"/>
      <c r="R84" s="76"/>
      <c r="S84" s="74"/>
      <c r="T84" s="76"/>
      <c r="U84" s="76"/>
      <c r="V84" s="87"/>
      <c r="W84" s="87"/>
      <c r="X84" s="87"/>
      <c r="Y84" s="87"/>
      <c r="Z84" s="87"/>
      <c r="AB84" s="75"/>
    </row>
    <row r="85" ht="74" customHeight="1" spans="1:28">
      <c r="A85" s="43"/>
      <c r="B85" s="44"/>
      <c r="C85" s="45"/>
      <c r="D85" s="44"/>
      <c r="E85" s="45"/>
      <c r="F85" s="45"/>
      <c r="G85" s="45"/>
      <c r="H85" s="46"/>
      <c r="I85" s="46"/>
      <c r="J85" s="74"/>
      <c r="K85" s="6"/>
      <c r="L85" s="6"/>
      <c r="M85" s="75"/>
      <c r="N85" s="76"/>
      <c r="O85" s="76"/>
      <c r="P85" s="76"/>
      <c r="Q85" s="76"/>
      <c r="R85" s="76"/>
      <c r="S85" s="74"/>
      <c r="T85" s="76"/>
      <c r="U85" s="76"/>
      <c r="V85" s="87"/>
      <c r="W85" s="87"/>
      <c r="X85" s="87"/>
      <c r="Y85" s="87"/>
      <c r="Z85" s="87"/>
      <c r="AB85" s="75"/>
    </row>
    <row r="86" ht="74" customHeight="1" spans="1:28">
      <c r="A86" s="43"/>
      <c r="B86" s="44"/>
      <c r="C86" s="45"/>
      <c r="D86" s="44"/>
      <c r="E86" s="45"/>
      <c r="F86" s="45"/>
      <c r="G86" s="45"/>
      <c r="H86" s="46"/>
      <c r="I86" s="46"/>
      <c r="J86" s="74"/>
      <c r="K86" s="6"/>
      <c r="L86" s="6"/>
      <c r="M86" s="75"/>
      <c r="N86" s="76"/>
      <c r="O86" s="76"/>
      <c r="P86" s="76"/>
      <c r="Q86" s="76"/>
      <c r="R86" s="76"/>
      <c r="S86" s="74"/>
      <c r="T86" s="76"/>
      <c r="U86" s="76"/>
      <c r="V86" s="87"/>
      <c r="W86" s="87"/>
      <c r="X86" s="87"/>
      <c r="Y86" s="87"/>
      <c r="Z86" s="87"/>
      <c r="AB86" s="75"/>
    </row>
    <row r="87" ht="74" customHeight="1" spans="1:28">
      <c r="A87" s="43"/>
      <c r="B87" s="44"/>
      <c r="C87" s="45"/>
      <c r="D87" s="44"/>
      <c r="E87" s="45"/>
      <c r="F87" s="45"/>
      <c r="G87" s="45"/>
      <c r="H87" s="46"/>
      <c r="I87" s="46"/>
      <c r="J87" s="74"/>
      <c r="K87" s="6"/>
      <c r="L87" s="6"/>
      <c r="M87" s="75"/>
      <c r="N87" s="76"/>
      <c r="O87" s="76"/>
      <c r="P87" s="76"/>
      <c r="Q87" s="76"/>
      <c r="R87" s="76"/>
      <c r="S87" s="74"/>
      <c r="T87" s="76"/>
      <c r="U87" s="76"/>
      <c r="V87" s="87"/>
      <c r="W87" s="87"/>
      <c r="X87" s="87"/>
      <c r="Y87" s="87"/>
      <c r="Z87" s="87"/>
      <c r="AB87" s="75"/>
    </row>
    <row r="88" ht="74" customHeight="1" spans="8:28">
      <c r="H88" s="74"/>
      <c r="I88" s="74"/>
      <c r="J88" s="74"/>
      <c r="K88" s="6"/>
      <c r="L88" s="6"/>
      <c r="M88" s="75"/>
      <c r="N88" s="76"/>
      <c r="O88" s="76"/>
      <c r="P88" s="76"/>
      <c r="Q88" s="76"/>
      <c r="R88" s="76"/>
      <c r="S88" s="74"/>
      <c r="T88" s="76"/>
      <c r="U88" s="76"/>
      <c r="V88" s="87"/>
      <c r="W88" s="87"/>
      <c r="X88" s="87"/>
      <c r="Y88" s="87"/>
      <c r="Z88" s="87"/>
      <c r="AB88" s="75"/>
    </row>
    <row r="89" ht="74" customHeight="1" spans="8:28">
      <c r="H89" s="74"/>
      <c r="I89" s="74"/>
      <c r="J89" s="74"/>
      <c r="K89" s="6"/>
      <c r="L89" s="6"/>
      <c r="M89" s="75"/>
      <c r="N89" s="76"/>
      <c r="O89" s="76"/>
      <c r="P89" s="76"/>
      <c r="Q89" s="76"/>
      <c r="R89" s="76"/>
      <c r="S89" s="74"/>
      <c r="T89" s="76"/>
      <c r="U89" s="76"/>
      <c r="V89" s="87"/>
      <c r="W89" s="87"/>
      <c r="X89" s="87"/>
      <c r="Y89" s="87"/>
      <c r="Z89" s="87"/>
      <c r="AB89" s="75"/>
    </row>
    <row r="90" ht="74" customHeight="1" spans="8:28">
      <c r="H90" s="74"/>
      <c r="I90" s="74"/>
      <c r="J90" s="74"/>
      <c r="K90" s="6"/>
      <c r="L90" s="6"/>
      <c r="M90" s="75"/>
      <c r="N90" s="76"/>
      <c r="O90" s="76"/>
      <c r="P90" s="76"/>
      <c r="Q90" s="76"/>
      <c r="R90" s="76"/>
      <c r="S90" s="74"/>
      <c r="T90" s="76"/>
      <c r="U90" s="76"/>
      <c r="V90" s="87"/>
      <c r="W90" s="87"/>
      <c r="X90" s="87"/>
      <c r="Y90" s="87"/>
      <c r="Z90" s="87"/>
      <c r="AB90" s="75"/>
    </row>
    <row r="91" ht="74" customHeight="1" spans="8:28">
      <c r="H91" s="74"/>
      <c r="I91" s="74"/>
      <c r="J91" s="74"/>
      <c r="K91" s="6"/>
      <c r="L91" s="6"/>
      <c r="M91" s="75"/>
      <c r="N91" s="76"/>
      <c r="O91" s="76"/>
      <c r="P91" s="76"/>
      <c r="Q91" s="76"/>
      <c r="R91" s="76"/>
      <c r="S91" s="74"/>
      <c r="T91" s="76"/>
      <c r="U91" s="76"/>
      <c r="V91" s="87"/>
      <c r="W91" s="87"/>
      <c r="X91" s="87"/>
      <c r="Y91" s="87"/>
      <c r="Z91" s="87"/>
      <c r="AB91" s="75"/>
    </row>
    <row r="92" ht="74" customHeight="1" spans="8:28">
      <c r="H92" s="74"/>
      <c r="I92" s="74"/>
      <c r="J92" s="74"/>
      <c r="K92" s="6"/>
      <c r="L92" s="6"/>
      <c r="M92" s="75"/>
      <c r="N92" s="76"/>
      <c r="O92" s="76"/>
      <c r="P92" s="76"/>
      <c r="Q92" s="76"/>
      <c r="R92" s="76"/>
      <c r="S92" s="74"/>
      <c r="T92" s="76"/>
      <c r="U92" s="76"/>
      <c r="V92" s="87"/>
      <c r="W92" s="87"/>
      <c r="X92" s="87"/>
      <c r="Y92" s="87"/>
      <c r="Z92" s="87"/>
      <c r="AB92" s="75"/>
    </row>
    <row r="93" ht="74" customHeight="1" spans="8:28">
      <c r="H93" s="74"/>
      <c r="I93" s="74"/>
      <c r="J93" s="74"/>
      <c r="K93" s="6"/>
      <c r="L93" s="6"/>
      <c r="M93" s="75"/>
      <c r="N93" s="76"/>
      <c r="O93" s="76"/>
      <c r="P93" s="76"/>
      <c r="Q93" s="76"/>
      <c r="R93" s="76"/>
      <c r="S93" s="74"/>
      <c r="T93" s="76"/>
      <c r="U93" s="76"/>
      <c r="V93" s="87"/>
      <c r="W93" s="87"/>
      <c r="X93" s="87"/>
      <c r="Y93" s="87"/>
      <c r="Z93" s="87"/>
      <c r="AB93" s="75"/>
    </row>
    <row r="94" ht="74" customHeight="1" spans="10:28">
      <c r="J94" s="74"/>
      <c r="K94" s="6"/>
      <c r="L94" s="6"/>
      <c r="M94" s="75"/>
      <c r="N94" s="76"/>
      <c r="O94" s="76"/>
      <c r="P94" s="76"/>
      <c r="Q94" s="76"/>
      <c r="R94" s="76"/>
      <c r="S94" s="74"/>
      <c r="T94" s="76"/>
      <c r="U94" s="76"/>
      <c r="V94" s="87"/>
      <c r="W94" s="87"/>
      <c r="X94" s="87"/>
      <c r="Y94" s="87"/>
      <c r="Z94" s="87"/>
      <c r="AB94" s="75"/>
    </row>
    <row r="95" ht="74" customHeight="1" spans="10:28">
      <c r="J95" s="74"/>
      <c r="K95" s="6"/>
      <c r="L95" s="6"/>
      <c r="M95" s="75"/>
      <c r="N95" s="76"/>
      <c r="O95" s="76"/>
      <c r="P95" s="76"/>
      <c r="Q95" s="76"/>
      <c r="R95" s="76"/>
      <c r="S95" s="74"/>
      <c r="T95" s="76"/>
      <c r="U95" s="76"/>
      <c r="V95" s="87"/>
      <c r="W95" s="87"/>
      <c r="X95" s="87"/>
      <c r="Y95" s="87"/>
      <c r="Z95" s="87"/>
      <c r="AB95" s="75"/>
    </row>
    <row r="96" ht="74" customHeight="1" spans="10:28">
      <c r="J96" s="74"/>
      <c r="K96" s="6"/>
      <c r="L96" s="6"/>
      <c r="M96" s="75"/>
      <c r="N96" s="76"/>
      <c r="O96" s="76"/>
      <c r="P96" s="76"/>
      <c r="Q96" s="76"/>
      <c r="R96" s="76"/>
      <c r="S96" s="74"/>
      <c r="T96" s="76"/>
      <c r="U96" s="76"/>
      <c r="V96" s="87"/>
      <c r="W96" s="87"/>
      <c r="X96" s="87"/>
      <c r="Y96" s="87"/>
      <c r="Z96" s="87"/>
      <c r="AB96" s="75"/>
    </row>
    <row r="97" ht="74" customHeight="1" spans="10:28">
      <c r="J97" s="74"/>
      <c r="K97" s="6"/>
      <c r="L97" s="6"/>
      <c r="M97" s="75"/>
      <c r="N97" s="76"/>
      <c r="O97" s="76"/>
      <c r="P97" s="76"/>
      <c r="Q97" s="76"/>
      <c r="R97" s="76"/>
      <c r="S97" s="74"/>
      <c r="T97" s="76"/>
      <c r="U97" s="76"/>
      <c r="V97" s="87"/>
      <c r="W97" s="87"/>
      <c r="X97" s="87"/>
      <c r="Y97" s="87"/>
      <c r="Z97" s="87"/>
      <c r="AB97" s="75"/>
    </row>
    <row r="98" ht="74" customHeight="1" spans="10:28">
      <c r="J98" s="74"/>
      <c r="K98" s="6"/>
      <c r="L98" s="6"/>
      <c r="M98" s="75"/>
      <c r="N98" s="76"/>
      <c r="O98" s="76"/>
      <c r="P98" s="76"/>
      <c r="Q98" s="76"/>
      <c r="R98" s="76"/>
      <c r="S98" s="74"/>
      <c r="T98" s="76"/>
      <c r="U98" s="76"/>
      <c r="V98" s="87"/>
      <c r="W98" s="87"/>
      <c r="X98" s="87"/>
      <c r="Y98" s="87"/>
      <c r="Z98" s="87"/>
      <c r="AB98" s="75"/>
    </row>
    <row r="99" ht="74" customHeight="1" spans="10:28">
      <c r="J99" s="74"/>
      <c r="K99" s="6"/>
      <c r="L99" s="6"/>
      <c r="M99" s="75"/>
      <c r="N99" s="76"/>
      <c r="O99" s="76"/>
      <c r="P99" s="76"/>
      <c r="Q99" s="76"/>
      <c r="R99" s="76"/>
      <c r="S99" s="74"/>
      <c r="T99" s="76"/>
      <c r="U99" s="76"/>
      <c r="V99" s="87"/>
      <c r="W99" s="87"/>
      <c r="X99" s="87"/>
      <c r="Y99" s="87"/>
      <c r="Z99" s="87"/>
      <c r="AB99" s="75"/>
    </row>
    <row r="100" ht="74" customHeight="1" spans="10:28">
      <c r="J100" s="74"/>
      <c r="K100" s="6"/>
      <c r="L100" s="6"/>
      <c r="M100" s="75"/>
      <c r="N100" s="76"/>
      <c r="O100" s="76"/>
      <c r="P100" s="76"/>
      <c r="Q100" s="76"/>
      <c r="R100" s="76"/>
      <c r="S100" s="74"/>
      <c r="T100" s="76"/>
      <c r="U100" s="76"/>
      <c r="V100" s="87"/>
      <c r="W100" s="87"/>
      <c r="X100" s="87"/>
      <c r="Y100" s="87"/>
      <c r="Z100" s="87"/>
      <c r="AB100" s="75"/>
    </row>
    <row r="101" ht="74" customHeight="1" spans="10:28">
      <c r="J101" s="74"/>
      <c r="K101" s="6"/>
      <c r="L101" s="6"/>
      <c r="M101" s="75"/>
      <c r="N101" s="76"/>
      <c r="O101" s="76"/>
      <c r="P101" s="76"/>
      <c r="Q101" s="76"/>
      <c r="R101" s="76"/>
      <c r="S101" s="74"/>
      <c r="T101" s="76"/>
      <c r="U101" s="76"/>
      <c r="V101" s="87"/>
      <c r="W101" s="87"/>
      <c r="X101" s="87"/>
      <c r="Y101" s="87"/>
      <c r="Z101" s="87"/>
      <c r="AB101" s="75"/>
    </row>
    <row r="102" ht="74" customHeight="1"/>
    <row r="103" ht="74" customHeight="1"/>
    <row r="104" ht="74" customHeight="1"/>
    <row r="105" ht="74" customHeight="1"/>
    <row r="106" ht="74" customHeight="1"/>
    <row r="107" ht="74" customHeight="1"/>
    <row r="108" ht="74" customHeight="1"/>
  </sheetData>
  <autoFilter ref="A5:AC63">
    <extLst/>
  </autoFilter>
  <mergeCells count="42">
    <mergeCell ref="A1:AB1"/>
    <mergeCell ref="K2:T2"/>
    <mergeCell ref="K3:R3"/>
    <mergeCell ref="L4:M4"/>
    <mergeCell ref="N4:O4"/>
    <mergeCell ref="A10:H10"/>
    <mergeCell ref="A14:H14"/>
    <mergeCell ref="A18:H18"/>
    <mergeCell ref="A28:H28"/>
    <mergeCell ref="A37:H37"/>
    <mergeCell ref="A45:H45"/>
    <mergeCell ref="A54:H54"/>
    <mergeCell ref="A56:H56"/>
    <mergeCell ref="A58:H58"/>
    <mergeCell ref="A60:H60"/>
    <mergeCell ref="A62:H62"/>
    <mergeCell ref="A63:H63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</mergeCells>
  <printOptions horizontalCentered="1"/>
  <pageMargins left="0.432638888888889" right="0.314583333333333" top="0.511805555555556" bottom="0.275" header="0.432638888888889" footer="0.314583333333333"/>
  <pageSetup paperSize="9" scale="37" fitToHeight="0" orientation="landscape" horizontalDpi="600"/>
  <headerFooter/>
  <rowBreaks count="5" manualBreakCount="5">
    <brk id="24" max="16383" man="1"/>
    <brk id="93" max="16383" man="1"/>
    <brk id="153" max="16383" man="1"/>
    <brk id="153" max="16383" man="1"/>
    <brk id="1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2026-01-06T10:49:32Z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</Properties>
</file>