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Sheet1!$A$4:$W$45</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<sst xmlns="http://schemas.openxmlformats.org/spreadsheetml/2006/main" count="360" uniqueCount="230">
  <si>
    <t>鄯善县2025年中央财政衔接推进乡村振兴补助资金（巩固拓展脱贫攻坚成果和乡村振兴任务）项目计划公示表</t>
  </si>
  <si>
    <t>填报单位（盖章）：鄯善县委员会农村工作领导小组暨乡村振兴领导小组办公室</t>
  </si>
  <si>
    <t>填报日期：2025年1月19日</t>
  </si>
  <si>
    <t>序号</t>
  </si>
  <si>
    <t>项目库编号</t>
  </si>
  <si>
    <t>项目名称</t>
  </si>
  <si>
    <t>项目类别</t>
  </si>
  <si>
    <t>项目子类型</t>
  </si>
  <si>
    <t>建设性质</t>
  </si>
  <si>
    <t>实施地点</t>
  </si>
  <si>
    <t>主要建设内容</t>
  </si>
  <si>
    <t>建设单位</t>
  </si>
  <si>
    <t>建设规模</t>
  </si>
  <si>
    <t>资金规模      （ 万元）</t>
  </si>
  <si>
    <t>资金来源（万元）</t>
  </si>
  <si>
    <t>责任单位</t>
  </si>
  <si>
    <t>责任人</t>
  </si>
  <si>
    <t>绩效目标</t>
  </si>
  <si>
    <t>受益户数情况</t>
  </si>
  <si>
    <t>受益人口情况</t>
  </si>
  <si>
    <t>中央衔接资金</t>
  </si>
  <si>
    <t>自治区衔接资金</t>
  </si>
  <si>
    <t>其他涉农整合资金</t>
  </si>
  <si>
    <t>地方政府债券资金</t>
  </si>
  <si>
    <t>其他资金</t>
  </si>
  <si>
    <t>受益户户数</t>
  </si>
  <si>
    <t>其中：受益脱贫户户数</t>
  </si>
  <si>
    <t>受益人口数</t>
  </si>
  <si>
    <t>其中：受益脱贫人口数</t>
  </si>
  <si>
    <t>SSX2025002</t>
  </si>
  <si>
    <t>吐峪沟乡幸福村农产品保鲜库及附属设施建设项目</t>
  </si>
  <si>
    <t>产业发展</t>
  </si>
  <si>
    <t>加工流通项目-农产品仓储保鲜冷链基础设施建设</t>
  </si>
  <si>
    <t>新建</t>
  </si>
  <si>
    <t>幸福村</t>
  </si>
  <si>
    <t>幸福村农产品保鲜库及附属设施建设项目。其中：
1、新建农产品保鲜库5座，面积103㎡/座，总面积515平方米，0.4万元/平方米（含冷库设备），小计206万元；
2、新建凉棚625平方米，0.04万元/平方米，小计25万元；
3、新建30平方米管理用房，0.26万元/平方米，小计7.8万元；
4、硬化地面5180平方米，0.012万元/平方米，小计62.16万元；
5、新建砖围墙230米，0.065万元/米，小计14.95万元；
6、安装铁艺大门1个，1万元/个，小计1万元；
7、新建250kVA变压器1台（含室外电缆），小计10万；
8、新建PE50给水管110米，100元/米，小计1.1万元；
9、新建DN100排水管50米，200元/米，小计1万元；
10、新建30立方米成品化粪1座，小计3万元；
11、安装固定登车桥1个，小计2.5万元；
12、新建120吨地磅1座，小计10万元；
13、购置3吨叉车2辆，5万元/辆，小计10万元；                     项目总投资354.51万元（含项目前期费用）。</t>
  </si>
  <si>
    <t>座</t>
  </si>
  <si>
    <t>吐峪沟乡人民政府</t>
  </si>
  <si>
    <t>陈鑫</t>
  </si>
  <si>
    <t>通过该项目的实施，幸福村农产品的储存与保鲜能力将迎来显著增强，进而大幅提升农产品在市场中的竞争力，有效增加农民的经济收入，进一步促进当地农业的蓬勃发展。项目竣工后，将面向社会进行租赁，以此壮大村级集体经济的收入。</t>
  </si>
  <si>
    <t>SSX2025003</t>
  </si>
  <si>
    <t>吐峪沟乡潘家坎儿孜村农产品保鲜库建设项目</t>
  </si>
  <si>
    <t>潘家坎儿孜村</t>
  </si>
  <si>
    <t>新建农产品保鲜库5座，面积100㎡/座，单价50万元/座，共计250万元（含项目前期费用）。</t>
  </si>
  <si>
    <t>通过该项目的实施，潘家坎儿孜村农产品的储存与保鲜能力将迎来显著增强，进而大幅提升农产品在市场中的竞争力，有效增加农民的经济收入，进一步促进当地农业的蓬勃发展。项目竣工后，将面向社会进行租赁，以此壮大村级集体经济的收入。</t>
  </si>
  <si>
    <t>SSX2025009</t>
  </si>
  <si>
    <t>吐峪沟乡泽日甫坎儿孜村沥青道路建设项目</t>
  </si>
  <si>
    <t>乡村建设行动</t>
  </si>
  <si>
    <t>农村基础设施-产业路、资源路、旅游路建设</t>
  </si>
  <si>
    <t>泽日甫坎儿孜村</t>
  </si>
  <si>
    <t>新建沥青道路3公里，路面宽5米，57万元/公里，合计171万元（含项目前期费用）。</t>
  </si>
  <si>
    <t>公里</t>
  </si>
  <si>
    <t>通过该项目的实施，有效改善当地交通条件，促进区域经济发展。同时，确保工程质量符合国家相关标准，提高道路使用寿命，减少后期维护成本。项目完成后，将为当地居民提供一条安全、便捷的出行通道，增强各村之间连通性，提升居民生活质量。</t>
  </si>
  <si>
    <t>鄯善县吐峪沟乡合计</t>
  </si>
  <si>
    <t>SSX2025013</t>
  </si>
  <si>
    <t>鲁克沁镇环卫设备采购项目</t>
  </si>
  <si>
    <t>人居环境整治-农村垃圾治理</t>
  </si>
  <si>
    <t>阿曼夏村、吐格曼博依村、沙坎村、迪汗苏村、花园村、三个桥村、赛尔克甫夏村</t>
  </si>
  <si>
    <t>1、采购多功能洒水车5辆，其中：赛尔克甫夏村采购12立方多功能洒水车1辆，20万元/辆，计20万元；采购8立方多功能洒水车4辆，阿曼夏村、吐格曼博依村、沙坎村、迪汗苏村各1辆，16万元/辆，计64万元，小计84万元。                                                  2、采购压缩式垃圾清运车4辆，其中：采购12立方压缩式垃圾清运车3辆，花园村、吐格曼博依村、三个桥村各1辆，30万元/辆，计90万元；三个桥村采购8立方压缩式垃圾清运车1辆，25万元/辆，计25万元，小计115万元。                                                   3、采购600个240L垃圾桶，0.034万元/个，其中：花园村300个，吐格曼博依村300个，小计20.4万元。                                项目共投资219.4万元。</t>
  </si>
  <si>
    <t>辆</t>
  </si>
  <si>
    <t>鲁克沁镇人民政府</t>
  </si>
  <si>
    <t>李金山13699918828</t>
  </si>
  <si>
    <t>旨在提升镇域内环境卫生管理水平，通过购置多功能洒水车、压缩式垃圾清运车及垃圾桶等环卫设施，加强垃圾清运和道路清洁能力，改善居民生活环境，促进本镇经济社会的可持续发展。通过购置先进的环卫设施，提高垃圾清运和道路清洁的机械化水平，降低人工操作成本，提升工作效率。该项目的实施将显著提升鲁克沁镇各村的道路清洁度和垃圾收集效率，减少垃圾堆积和环境污染，有效改善居民生活环境，提升居民生活质量和幸福感、获得感。</t>
  </si>
  <si>
    <t>SSX2025014</t>
  </si>
  <si>
    <t>鲁克沁镇更换机电井配套设施项目</t>
  </si>
  <si>
    <t>配套设施项目-小型农田水利设施建设</t>
  </si>
  <si>
    <t>阿曼夏村、花园村、其那尔巴格村</t>
  </si>
  <si>
    <t>1.鲁克沁镇更换机电井水泵39台（含配套电缆启动柜）。其中：更换55KW机电井水泵14台（花园村14台），3.2万元/台，计44.8万元；更换45KW机电井水泵16台（阿曼夏村8台、其那尔巴格村8台），3.1万元/台，计49.6万元；更换37KW机电井水泵9台（阿曼夏村2台、其那尔巴格村7台），3万元/台，计27万元，小计121.4万元。        2.购置泵管3300根（每根3米），其中：花园村1200根，阿曼夏村1200根，其那尔巴格村900根，0.04万元/根，小计132万元。项目总投资253.4万元。</t>
  </si>
  <si>
    <t>台</t>
  </si>
  <si>
    <t>通过更换鲁克沁镇各村老旧的机电井水泵及泵管，提升农业灌溉效率，保障农业生产的顺利进行，同时减少水资源浪费，促进农业可持续发展。项目实施后，预期将促进农业生产的稳定发展，提高农产品产量和质量，增强农业抵御自然灾害的能力。通过改善灌溉条件，推动农业节水技术的普及和应用，为农业可持续发展奠定坚实基础，为当地农民带来实实在在的经济效益和社会效益。</t>
  </si>
  <si>
    <t>SSX2025016</t>
  </si>
  <si>
    <t>鲁克沁镇混凝土道路建设项目</t>
  </si>
  <si>
    <t>其那尔巴格村、赛尔克甫夏村</t>
  </si>
  <si>
    <t>鲁克沁镇新建混凝土道路8公里，其中：其那尔巴格村5公里，宽4米，50万元/公里，计250万元；赛尔克甫夏村3公里，宽4米，50万元/公里，计150万元。项目总投资400万元。（含项目前期费）</t>
  </si>
  <si>
    <t>通过项目的实施，提高群众道路安全和人身安全，提高农民幸福度和发展经济都能起到积极的作用。并大力改善当前人居道路出行现状，提高农民生活条件，解决群众出行困难问题，确保群众出行安全，为群众日常生活提供便利，提高收入。</t>
  </si>
  <si>
    <t>SSX2025017</t>
  </si>
  <si>
    <t>鲁克沁镇赛尔克甫村葡萄干交易市场服务大厅建设项目</t>
  </si>
  <si>
    <t>加工流通项目-市场建设和农村物流</t>
  </si>
  <si>
    <t>赛尔克甫村</t>
  </si>
  <si>
    <t>鲁克沁镇赛尔克甫村葡萄干交易市场内新建240平方米的服务大厅及基础配套设施，建筑为两层框架结构，单价0.35万元/平方米，项目总投资84万元（含项目前期费）。</t>
  </si>
  <si>
    <t>平方米</t>
  </si>
  <si>
    <t>项目的实施将为葡萄干交易提供集中场所，吸引更多的买家和卖家，为市场内的商户和顾客提供舒适、便捷的交易环境，提升鲁克沁镇葡萄干交易市场的整体形象和服务水平，增加市场内葡萄干的交易量,促进当地经济发展,同时通过资产出租等方式壮大村集体经济收入。</t>
  </si>
  <si>
    <t>鄯善县鲁克沁镇合计</t>
  </si>
  <si>
    <t>SSX2025024</t>
  </si>
  <si>
    <t>迪坎镇迪坎尔村肉苁蓉（大芸）初加工包装建设项目</t>
  </si>
  <si>
    <t>加工流通项目-产地初加工和精深加工</t>
  </si>
  <si>
    <t>迪坎尔村</t>
  </si>
  <si>
    <t>购置烘干房9套，10万元/套，计90万元; 购置四米自动清洗台1台，4.5万元;购置大芸切片机2台，1.25万元/台，计2.5万元；安装1台交压器250KV(含配套设施)，计10万元，合计107万元。</t>
  </si>
  <si>
    <t>套</t>
  </si>
  <si>
    <t>迪坎镇人民政府</t>
  </si>
  <si>
    <t>马亮</t>
  </si>
  <si>
    <t>为做大做强梭梭苁蓉产业，廷伸肉苁蓉产业链条，增加肉苁蓉附加值，实现肉苁蓉产业发展，有效促进产业增效，农民就业，还可以壮大村集体收入。</t>
  </si>
  <si>
    <t>SSX2025028</t>
  </si>
  <si>
    <t>迪坎镇玉尔门村机电井更新建设项目</t>
  </si>
  <si>
    <t>玉尔门村</t>
  </si>
  <si>
    <t>玉尔门村更新机电井1眼，包括更换大功率水泵和相应容量变压器、电缆、水泵、井房等附属设施，每眼27万元，合计27万元(含项目前期费)。</t>
  </si>
  <si>
    <t>眼</t>
  </si>
  <si>
    <t>通过更换机电井设备，不仅能提高农民灌溉的效率，还可以减少群众种植成本，合理分配和利用地下水资源，从而提高水资源的利用效率。</t>
  </si>
  <si>
    <t>SSX2025030</t>
  </si>
  <si>
    <t>迪坎镇葡萄晾晒场地建设项目</t>
  </si>
  <si>
    <t>坎儿孜库勒村、塔什塔盘村、托特坎儿孜村、玉儿门村、也扎坎儿孜村、迪坎尔村</t>
  </si>
  <si>
    <t>新建葡萄晾晒场地33000平方米，其中：托特坎儿孜村5000平方米、坎儿孜库勒村8000平方米、玉尔门村5000平方米、迪坎尔村5000平方米，塔什塔盘村5000平方米、也扎坎儿孜村5000平方米。戈壁料垫层20公分，洒水碾压，35元/平方米，合计115.5万元（含项目前期费）。</t>
  </si>
  <si>
    <t>项目建成后，可以吸引更多种植户参与到葡萄深加工环节，延长产业链，提高村民葡萄的质量，从而提高村民的收入，还可以壮大村集体收入。</t>
  </si>
  <si>
    <t>SSX2025031</t>
  </si>
  <si>
    <t>迪坎镇塔什塔盘村葡萄叶子收购场地建设项目</t>
  </si>
  <si>
    <t>塔什塔盘村</t>
  </si>
  <si>
    <t>新建硬化场地4000平方米，120元/平方米，计48万元；新建凉棚200平方米，300元/平方米，计6万元，合计54万元（含项目前期费）。</t>
  </si>
  <si>
    <t>通过新建的葡萄叶子收购场地，发动本镇和其他乡镇的农民集中售卖，每年销售并加工500吨以上葡萄叶子，可增加400万以上营业额，可为全镇农民提供50个就业岗位，增加100万以上工资性收入。预计增加村集体收入5万元以上。</t>
  </si>
  <si>
    <t>鄯善县迪坎镇合计</t>
  </si>
  <si>
    <t>SSX2025033</t>
  </si>
  <si>
    <t>达朗坎乡乔亚村秸秆收储分拣包装建设项目</t>
  </si>
  <si>
    <t>乔亚村</t>
  </si>
  <si>
    <t>新建秸秆收储彩钢房300平方米、分拣包装彩钢房200平方米，共计500平方米，0.08万元/平方米，计40万元；场地水泥硬化1000平方米，0.0125万元/平方米，计12.5万元；彩钢凉棚300平方米，0.028万元/平方米，计8.4万元；建设给水管道320米，0.0025万元/米，计0.8万元；辅材设施设备及施工费2.91万元；200kVA变压器1台，2.6万元；高压线杆（190*12000 ）4根,0.18万元/根，计0.72万元；四合一配电柜1台，0.7万元；启动柜1台，0.4万元；高压光缆线600米，0.0012万元/米，0.72万元；照明设施8盏，0.35万元/盏，计2.8万元；项目总投资72.55万元（含项目前期费）。</t>
  </si>
  <si>
    <t>达朗坎乡人民政府</t>
  </si>
  <si>
    <t>罗玉鹏</t>
  </si>
  <si>
    <t>通过高效利用葡萄枝叶、玉米杆等资源，通过配方加工成牛羊饲草料，提升牛羊等畜牧养殖水平，降低养殖成本，提升群众养殖收入，壮大村集体经济。</t>
  </si>
  <si>
    <t>SSX2025035</t>
  </si>
  <si>
    <t>达朗坎乡央布拉克村连栋大棚建设项目</t>
  </si>
  <si>
    <t>生产项目-种植业基地</t>
  </si>
  <si>
    <t>央布拉克村</t>
  </si>
  <si>
    <t>新建140亩连栋大棚，1.6万元/亩，项目总投资224万元（含项目前期费）。</t>
  </si>
  <si>
    <t>亩</t>
  </si>
  <si>
    <t>能够充分发挥村集体土地高效整合优势，建设连栋大棚提高西甜瓜以及蔬菜提早上市，增加农产品收益，同时可以带动辖区群众家门口就业，在壮大村集体经济的同时提高辖区群众收益。</t>
  </si>
  <si>
    <t>SSX2025036</t>
  </si>
  <si>
    <t>达朗坎乡英坎村鲜食葡萄交易场地建设项目</t>
  </si>
  <si>
    <t>英坎村</t>
  </si>
  <si>
    <t>新建鲜食葡萄交易场地1500平方米，0.0125万元/平方米，计18.75万元；搭建凉棚500平方米，0.029万元/平方米，计14.5万元；新建砂石料停车场2500平方米（厚度25厘米），0.0035万元/平方米，计8.75万元；项目总投资42万元。（含项目前期费）。</t>
  </si>
  <si>
    <t>切实提高英坎村鲜食葡萄采摘销售质量，打造鲜食葡萄销售示范点，带动全乡鲜食葡萄销售，提高葡萄产业效益，增加农民收入。</t>
  </si>
  <si>
    <t>SSX2025037</t>
  </si>
  <si>
    <t>达朗坎乡乔亚村门面房建设项目</t>
  </si>
  <si>
    <t>新建500平方米门面房，0.41万元/平方米，计205万元；新建化粪池20立方米，0.3万元/立方米，计6万元；门前地面硬化125.882平方米，0.01万元/平方米，计1.25882万元；自来水管网改造120米，0.0025万元/米,计0.3万元；安装30P空气能泵1台9.5万元。总投资222.05882万元（包含项目前期费）。</t>
  </si>
  <si>
    <t>可以大大改善乔亚村村容村貌和乡村发展环境，为乔亚村经济发展和招商引资搭建良好平台，在壮大村集体经济的同时，还能影响和带动辖区富余劳动力就业创业，实现双赢。</t>
  </si>
  <si>
    <t>SSX2025042</t>
  </si>
  <si>
    <t>达朗坎乡拜什塔木村沥青道路建设项目</t>
  </si>
  <si>
    <t>农村基础设施-农村道路建设</t>
  </si>
  <si>
    <t>拜什塔木村</t>
  </si>
  <si>
    <t>新建宽4.5米沥青道路3.93公里，54万元/公里，合计212.22万元（含项目前期费）。</t>
  </si>
  <si>
    <t>有效改善群众出行道路环境，提高群众出行安全性，降低农产品运输成本，提高运输效率，达到增收目的。</t>
  </si>
  <si>
    <t>鄯善县达浪坎乡合计</t>
  </si>
  <si>
    <t>SSX2025047</t>
  </si>
  <si>
    <t>连木沁镇阿克墩村沥青道路建设项目</t>
  </si>
  <si>
    <t>阿克墩村</t>
  </si>
  <si>
    <t>新建沥青道路7.4公里，路宽6米，68万元/公里。共计503.2万元。（含项目前期费用）</t>
  </si>
  <si>
    <t>连木沁镇人民政府</t>
  </si>
  <si>
    <t>赵晖</t>
  </si>
  <si>
    <t>项目建成后，有效解决村民“出行难”问题，极大改善当地群众生产、生活条件，为当地农产品运输提供更便利的条件，有效节约农作物运输成本，项目受益485户2030人。</t>
  </si>
  <si>
    <t>SSX2025052</t>
  </si>
  <si>
    <t>连木沁镇尤库日买里村水泥道路硬化项目</t>
  </si>
  <si>
    <t>尤库日买里村</t>
  </si>
  <si>
    <t>新建水泥道路9.76公里，其中：4米宽7.04公里，50万元/公里，计352万元；5米宽2.72公里，57万元/公里，计155.04万元，共计507.04万元。（含项目前期费）</t>
  </si>
  <si>
    <t>项目实施后，有效解决村民“出行难”问题，极大改善当地群众生产、生活条件，为当地农产品运输提供更便利的条件，有效节约农作物运输成本，项目受益965户3191人。</t>
  </si>
  <si>
    <t>鄯善县连木沁镇合计</t>
  </si>
  <si>
    <t>SSX2025062</t>
  </si>
  <si>
    <t>辟展镇公共照明设施建设项目</t>
  </si>
  <si>
    <t>农村公共服务-公共照明设施</t>
  </si>
  <si>
    <t>大东湖村、卡格托尔村、克其克村、库尔干村、兰干村、马场村、树柏沟村、小东湖村、英也尔村</t>
  </si>
  <si>
    <t>购置6米高太阳能路灯536盏，其中：大东湖村50盏，卡格托尔村86盏，克其克村40盏，库尔干村40盏，兰干村70盏，马场村40盏，树柏沟村60盏，小东湖村50盏，英也尔村100盏，0.3万元/盏，合计160.8万元。</t>
  </si>
  <si>
    <t>盏</t>
  </si>
  <si>
    <t>辟展镇人民政府</t>
  </si>
  <si>
    <t>方双双</t>
  </si>
  <si>
    <t>完善各村公共照明设施，保障群众夜间出行安全，提升村容村貌</t>
  </si>
  <si>
    <t>SSX2025063</t>
  </si>
  <si>
    <t>辟展镇道路建设项目</t>
  </si>
  <si>
    <t>大东湖村、英也尔村、乔克塔木村</t>
  </si>
  <si>
    <t>新建水泥道路3.44公里，其中：大东湖村1.84公里，英也尔村1.6公里，宽4米，50万元/公里，计172万元；乔克塔木村新建道路2766平方米（沥青路面1250平方米、混凝土路面1516平方米），125元/平方米，计34.575万元，合计206.575万元(含项目前期费用）。</t>
  </si>
  <si>
    <t>项目建成后将改善当地车辆的通行能力，给沿线居民的出行带来更大便利的同时又可解决农副产品滞销问题，降低了货物运输成本，节约运输时间。</t>
  </si>
  <si>
    <t>鄯善县辟展镇合计</t>
  </si>
  <si>
    <t>SSX2025072</t>
  </si>
  <si>
    <t>七克台镇南湖村电商直播基地建设项目</t>
  </si>
  <si>
    <t>南湖村</t>
  </si>
  <si>
    <t>新建电商直播基地一座，建筑面积2500平方米，上下两层，3000元/平方米，小计750万元。（含项目前期费）</t>
  </si>
  <si>
    <t>七克台镇人民政府</t>
  </si>
  <si>
    <t>张德基13999698033</t>
  </si>
  <si>
    <t>项目实施后，不但能为辖区农户提供就业机会，提升地方品牌知名度和影响力，同时壮大和提升南湖村村集体经济收入年增收达40万元，受益户数372户1675人。</t>
  </si>
  <si>
    <t>鄯善县七克台镇合计</t>
  </si>
  <si>
    <t>SSX2025076</t>
  </si>
  <si>
    <t>东巴扎乡塔乌村库房建设项目</t>
  </si>
  <si>
    <t>塔乌村</t>
  </si>
  <si>
    <t>新建库房898平方米，0.165万元/平方米，计148.17万元；管理用房12平方米，0.3万元/平方米，计3.6万元；新建围墙260米，600元/米，计15.6万元；路面硬化2700平方米，125元/平方米，计33.75万元；新建大门1.5万元；合计202.62万元。（含项目前期费用）。</t>
  </si>
  <si>
    <t>东巴扎乡政府</t>
  </si>
  <si>
    <t>王勇强</t>
  </si>
  <si>
    <t>该项目的建设有利于推动乡村产业振兴，增加村集体收入，发展壮大村级集体经济。</t>
  </si>
  <si>
    <t>鄯善县东巴扎乡合计</t>
  </si>
  <si>
    <t>SSX2025083</t>
  </si>
  <si>
    <t>辟展镇柯柯亚村养殖项目</t>
  </si>
  <si>
    <t>生产项目-养殖业基地</t>
  </si>
  <si>
    <t>柯柯亚村</t>
  </si>
  <si>
    <t>购买本地羊850只，经检疫健康无疾病，体重每只30-35公斤。950元/只，合计80.75万元。</t>
  </si>
  <si>
    <t>只</t>
  </si>
  <si>
    <t>项目的实施可以增加村集体经济收入，对于推动养殖业高质量发展、提高农民收入具有重大意义。</t>
  </si>
  <si>
    <t>SSX2025084</t>
  </si>
  <si>
    <t>东巴扎乡后梁村库房建设项目</t>
  </si>
  <si>
    <t>后梁村</t>
  </si>
  <si>
    <t>1.新建550平方米库房，0.156万元/平方米，计85.8万元；
2.新建地坪300平方米，0.0145万元/平方米，计4.35万元。                 合计90.15万元（含项目前期费）。</t>
  </si>
  <si>
    <t>项目实施能够有效壮大村集体，用于基础设施建设。</t>
  </si>
  <si>
    <t>SSX2025085</t>
  </si>
  <si>
    <t>东巴扎乡前街村阳光智能温室大棚建设项目</t>
  </si>
  <si>
    <t>前街村</t>
  </si>
  <si>
    <t>1.新建691.2平方米阳光智能温室大棚，0.085万元/平方米，计58.752万元；2.新建苗床280.5平方米，计4.248万元；3.水肥药综合管理系统及智能操控系统、手机APP远程操控系统1套，计10万元；4.电锅炉系统1套，计7万元；5.通风系统、湿帘系统、外遮阳系统、内遮阳系统、采暖系统、侧翻窗系统、顶翻窗系统1套，计37万元。合计117万元（含项目前期费）。</t>
  </si>
  <si>
    <t>该项目的实施可丰富当地产业结构，促进经济发展，为周边市场提供花卉和苗木产品，满足市场需求；青籽采摘可发展特色农业旅游，吸引游客，增加农民收入，推动乡村振兴。</t>
  </si>
  <si>
    <t>SSX2025086</t>
  </si>
  <si>
    <t>连木沁镇苏克协尔村农产品保鲜库及附属设施建设项目</t>
  </si>
  <si>
    <t>苏克协尔村</t>
  </si>
  <si>
    <t>新建农产品保鲜库3座，面积100㎡/座，单价50万元/座，小计150万元；新建围墙150米，0.05万元/米，小计7.5万元；购置3吨叉车1辆，5万元/辆，小计5万元。总计162.5万元（含项目前期费用）。</t>
  </si>
  <si>
    <t>项目实施后，为农产品提供保鲜、冷藏储存的场地，增加农产品的贮存时间，同时也能够有效增加村集体经济的收入。</t>
  </si>
  <si>
    <t>SSX2025087</t>
  </si>
  <si>
    <t>连木沁镇连木沁阿斯坦村农产品保鲜库及附属设施建设项目</t>
  </si>
  <si>
    <t>连木沁阿斯坦村</t>
  </si>
  <si>
    <t>新建农产品保鲜库2座，面积100㎡/座，单价50万元/座，小计100万元；新建围墙162米，0.05万元/米，小计8.1万元；购置3吨叉车1辆，5万元/辆，小计5万元。新建100吨地磅1座，小计6.5万元。新建铁艺大门1座，小计1.5万元；安装固定登车桥1个，小计2.24万元；共计123.34万元（含项目前期费用）。</t>
  </si>
  <si>
    <t>鄯善县委组织部合计</t>
  </si>
  <si>
    <t>SSX2025089</t>
  </si>
  <si>
    <t>“雨露计划”项目</t>
  </si>
  <si>
    <t>巩固三保障成果</t>
  </si>
  <si>
    <t>教育-享受雨露计划职业教育补助</t>
  </si>
  <si>
    <t>吐峪沟乡、鲁克沁镇、迪坎镇、达朗坎乡、连木沁镇、辟展镇</t>
  </si>
  <si>
    <t>对脱贫户子女接受全日制中等职业教育（含普通中专、成人中专、职业高中、技工院校）、全日制高等职业教育（含普通大专、高职院校、技师学院）的鄯善籍学生进行扶持，每生每年3000元。</t>
  </si>
  <si>
    <t>人</t>
  </si>
  <si>
    <t>鄯善县人民政府教育局</t>
  </si>
  <si>
    <t>达吾提·斯提尼亚孜</t>
  </si>
  <si>
    <t>1、资助脱贫户家庭子女392人。
2、每人资助资金3000元
3.改善脱贫户子女生活学习条件，解决因贫辍学的优患。</t>
  </si>
  <si>
    <t>鄯善县教育局合计</t>
  </si>
  <si>
    <t>SSX2025092</t>
  </si>
  <si>
    <t>鄯善县林果整形修剪、病虫害防治补助项目</t>
  </si>
  <si>
    <t>吐峪沟乡、鲁克沁镇、迪坎镇、达朗坎乡、连木沁镇、辟展镇、七克台镇</t>
  </si>
  <si>
    <t>对全县2024户脱贫户及监测户林果整形修剪、病虫害防治补助。其中：葡萄地整形修剪补助9569.51亩，140元/亩；病虫害防治补助9569.51亩，140元/亩，合计267.94628万元；杏树整形修剪补助45.4亩，90元/亩，计0.4086万元，杏树病虫害防治补助45.4亩，95元/亩，计0.4313万元，计0.8399万元。总合计268.78618万元。</t>
  </si>
  <si>
    <t>鄯善县林业和草原局</t>
  </si>
  <si>
    <t>吾买尔·沙塔尔</t>
  </si>
  <si>
    <t>该项目的实施，通过相应的整形，骨干枝间有一定的从属关系，上下层和同层同级枝间保持良好的平衡关系，可以减少修剪量，培养理想的枝组系统，也有利于早实丰产，延长经济结果年限。</t>
  </si>
  <si>
    <t>鄯善县林业和草原局合计</t>
  </si>
  <si>
    <t>鄯善县2025年中央财政衔接推进乡村振兴补助资金（巩固拓展脱贫攻坚成果和乡村振兴任务）项目计划合计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</si>
</sst>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 numFmtId="179" formatCode="0.000_ "/>
    <numFmt numFmtId="180" formatCode="0.000000_ "/>
    <numFmt numFmtId="181" formatCode="0.0000_ "/>
    <numFmt numFmtId="182" formatCode="0_);\(0\)"/>
  </numFmts>
  <fonts count="28">
    <font>
      <sz val="11"/>
      <color theme="1"/>
      <name val="宋体"/>
      <charset val="134"/>
      <scheme val="minor"/>
    </font>
    <font>
      <sz val="10"/>
      <name val="宋体"/>
      <charset val="134"/>
      <scheme val="minor"/>
    </font>
    <font>
      <sz val="11"/>
      <name val="宋体"/>
      <charset val="134"/>
      <scheme val="minor"/>
    </font>
    <font>
      <sz val="10"/>
      <name val="宋体"/>
      <charset val="134"/>
    </font>
    <font>
      <sz val="18"/>
      <name val="黑体"/>
      <charset val="134"/>
    </font>
    <font>
      <sz val="10"/>
      <name val="黑体"/>
      <charset val="134"/>
    </font>
    <font>
      <sz val="10"/>
      <name val="宋体"/>
      <charset val="134"/>
      <scheme val="major"/>
    </font>
    <font>
      <sz val="1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5" borderId="12" applyNumberFormat="0" applyAlignment="0" applyProtection="0">
      <alignment vertical="center"/>
    </xf>
    <xf numFmtId="0" fontId="17" fillId="6" borderId="13" applyNumberFormat="0" applyAlignment="0" applyProtection="0">
      <alignment vertical="center"/>
    </xf>
    <xf numFmtId="0" fontId="18" fillId="6" borderId="12" applyNumberFormat="0" applyAlignment="0" applyProtection="0">
      <alignment vertical="center"/>
    </xf>
    <xf numFmtId="0" fontId="19" fillId="7"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top"/>
    </xf>
    <xf numFmtId="0" fontId="27" fillId="0" borderId="0"/>
  </cellStyleXfs>
  <cellXfs count="103">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0"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xf>
    <xf numFmtId="0" fontId="1" fillId="2" borderId="0" xfId="0" applyFont="1" applyFill="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left" vertical="center"/>
    </xf>
    <xf numFmtId="0" fontId="3" fillId="2" borderId="1"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6" fillId="2" borderId="1" xfId="5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7" fillId="2" borderId="7" xfId="0" applyNumberFormat="1"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left" vertical="center"/>
    </xf>
    <xf numFmtId="0" fontId="3" fillId="2" borderId="1" xfId="52" applyFont="1" applyFill="1" applyBorder="1" applyAlignment="1">
      <alignment horizontal="center" vertical="center" wrapText="1"/>
    </xf>
    <xf numFmtId="0" fontId="3" fillId="2" borderId="1" xfId="53" applyFont="1" applyFill="1" applyBorder="1" applyAlignment="1">
      <alignment horizontal="center" vertical="center" wrapText="1"/>
    </xf>
    <xf numFmtId="0" fontId="3" fillId="2" borderId="1" xfId="52"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5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2" borderId="1" xfId="49" applyFont="1" applyFill="1" applyBorder="1" applyAlignment="1">
      <alignment horizontal="center" vertical="center" wrapText="1"/>
    </xf>
    <xf numFmtId="0" fontId="4" fillId="0" borderId="0" xfId="0" applyFont="1" applyFill="1" applyAlignment="1">
      <alignment horizontal="center" vertical="center"/>
    </xf>
    <xf numFmtId="0" fontId="1" fillId="2" borderId="0" xfId="0" applyFont="1" applyFill="1" applyAlignment="1">
      <alignment horizontal="center" vertical="center"/>
    </xf>
    <xf numFmtId="0" fontId="1" fillId="0" borderId="0" xfId="0" applyFont="1" applyFill="1" applyAlignment="1">
      <alignment horizontal="center" vertical="center"/>
    </xf>
    <xf numFmtId="0" fontId="5" fillId="0"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179" fontId="1" fillId="3"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xf>
    <xf numFmtId="178" fontId="6" fillId="2"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80" fontId="1" fillId="3"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9" fontId="6" fillId="2"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7" fontId="7" fillId="2" borderId="7"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81" fontId="7" fillId="2" borderId="7" xfId="0" applyNumberFormat="1" applyFont="1" applyFill="1" applyBorder="1" applyAlignment="1">
      <alignment horizontal="center" vertical="center" wrapText="1"/>
    </xf>
    <xf numFmtId="181" fontId="7" fillId="0" borderId="7"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181" fontId="3" fillId="3" borderId="1" xfId="0" applyNumberFormat="1" applyFont="1" applyFill="1" applyBorder="1" applyAlignment="1">
      <alignment horizontal="center" vertical="center"/>
    </xf>
    <xf numFmtId="178" fontId="3" fillId="2" borderId="1" xfId="53" applyNumberFormat="1" applyFont="1" applyFill="1" applyBorder="1" applyAlignment="1">
      <alignment horizontal="center" vertical="center" wrapText="1"/>
    </xf>
    <xf numFmtId="178" fontId="3" fillId="0" borderId="1" xfId="53" applyNumberFormat="1" applyFont="1" applyFill="1" applyBorder="1" applyAlignment="1">
      <alignment horizontal="center" vertical="center" wrapText="1"/>
    </xf>
    <xf numFmtId="178" fontId="3" fillId="3" borderId="1" xfId="0" applyNumberFormat="1" applyFont="1" applyFill="1" applyBorder="1" applyAlignment="1">
      <alignment horizontal="center" vertical="center"/>
    </xf>
    <xf numFmtId="179" fontId="3" fillId="2"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180" fontId="3" fillId="2"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xf>
    <xf numFmtId="0" fontId="5" fillId="2" borderId="4" xfId="0" applyFont="1" applyFill="1" applyBorder="1" applyAlignment="1">
      <alignment horizontal="center" vertical="center" wrapText="1"/>
    </xf>
    <xf numFmtId="176" fontId="3" fillId="2" borderId="1" xfId="0" applyNumberFormat="1" applyFont="1" applyFill="1" applyBorder="1" applyAlignment="1">
      <alignment horizontal="left" vertical="center" wrapText="1"/>
    </xf>
    <xf numFmtId="0" fontId="3" fillId="2" borderId="1" xfId="51" applyFont="1" applyFill="1" applyBorder="1" applyAlignment="1">
      <alignment horizontal="left" vertical="center" wrapText="1"/>
    </xf>
    <xf numFmtId="0" fontId="3" fillId="0" borderId="1" xfId="49"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3" fillId="2" borderId="1" xfId="53" applyFont="1" applyFill="1" applyBorder="1" applyAlignment="1">
      <alignment horizontal="left" vertical="center" wrapText="1"/>
    </xf>
    <xf numFmtId="0" fontId="3" fillId="2" borderId="1" xfId="0" applyFont="1" applyFill="1" applyBorder="1" applyAlignment="1"/>
    <xf numFmtId="0" fontId="1" fillId="3" borderId="1" xfId="0" applyFont="1" applyFill="1" applyBorder="1">
      <alignment vertical="center"/>
    </xf>
    <xf numFmtId="0" fontId="3" fillId="0" borderId="1" xfId="0" applyNumberFormat="1" applyFont="1" applyFill="1" applyBorder="1" applyAlignment="1">
      <alignment horizontal="center" vertical="center" wrapText="1"/>
    </xf>
    <xf numFmtId="182" fontId="3" fillId="2" borderId="1" xfId="0"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2" xfId="49"/>
    <cellStyle name="常规 11" xfId="50"/>
    <cellStyle name="常规_自治区下达塔城2007年财政扶贫资金项目下达计划表－1048万元 2 2" xfId="51"/>
    <cellStyle name="常规 4"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5"/>
  <sheetViews>
    <sheetView tabSelected="1" zoomScale="80" zoomScaleNormal="80" topLeftCell="A5" workbookViewId="0">
      <selection activeCell="K10" sqref="K10"/>
    </sheetView>
  </sheetViews>
  <sheetFormatPr defaultColWidth="9" defaultRowHeight="13.5"/>
  <cols>
    <col min="1" max="1" width="4.6" style="2" customWidth="1"/>
    <col min="2" max="2" width="7.375" style="4" customWidth="1"/>
    <col min="3" max="3" width="10.1083333333333" style="2" customWidth="1"/>
    <col min="4" max="4" width="7.88333333333333" style="2" customWidth="1"/>
    <col min="5" max="5" width="14.8666666666667" style="2" customWidth="1"/>
    <col min="6" max="6" width="5.38333333333333" style="2" customWidth="1"/>
    <col min="7" max="7" width="11.9916666666667" style="2" customWidth="1"/>
    <col min="8" max="8" width="52.625" style="5" customWidth="1"/>
    <col min="9" max="9" width="6.5" style="2" customWidth="1"/>
    <col min="10" max="10" width="8.425" style="2" customWidth="1"/>
    <col min="11" max="11" width="13.9" style="2" customWidth="1"/>
    <col min="12" max="12" width="14.05" style="6" customWidth="1"/>
    <col min="13" max="13" width="7.45" style="2" customWidth="1"/>
    <col min="14" max="14" width="7" style="2" customWidth="1"/>
    <col min="15" max="15" width="6.58333333333333" style="2" customWidth="1"/>
    <col min="16" max="16" width="4.81666666666667" style="2" customWidth="1"/>
    <col min="17" max="17" width="6.38333333333333" style="2" customWidth="1"/>
    <col min="18" max="18" width="6.4" style="2" customWidth="1"/>
    <col min="19" max="19" width="43.6083333333333" style="2" customWidth="1"/>
    <col min="20" max="20" width="6.875" style="2" customWidth="1"/>
    <col min="21" max="21" width="8.25" style="2" customWidth="1"/>
    <col min="22" max="22" width="6.625" style="2" customWidth="1"/>
    <col min="23" max="23" width="8.35833333333333" style="2" customWidth="1"/>
    <col min="24" max="16384" width="9" style="2"/>
  </cols>
  <sheetData>
    <row r="1" ht="32" customHeight="1" spans="1:23">
      <c r="A1" s="7" t="s">
        <v>0</v>
      </c>
      <c r="B1" s="8"/>
      <c r="C1" s="7"/>
      <c r="D1" s="7"/>
      <c r="E1" s="7"/>
      <c r="F1" s="7"/>
      <c r="G1" s="7"/>
      <c r="H1" s="9"/>
      <c r="I1" s="7"/>
      <c r="J1" s="7"/>
      <c r="K1" s="7"/>
      <c r="L1" s="46"/>
      <c r="M1" s="7"/>
      <c r="N1" s="7"/>
      <c r="O1" s="7"/>
      <c r="P1" s="7"/>
      <c r="Q1" s="7"/>
      <c r="R1" s="7"/>
      <c r="S1" s="7"/>
      <c r="T1" s="7"/>
      <c r="U1" s="7"/>
      <c r="V1" s="7"/>
      <c r="W1" s="7"/>
    </row>
    <row r="2" s="1" customFormat="1" ht="26" customHeight="1" spans="1:21">
      <c r="A2" s="10" t="s">
        <v>1</v>
      </c>
      <c r="B2" s="10"/>
      <c r="C2" s="10"/>
      <c r="D2" s="10"/>
      <c r="E2" s="10"/>
      <c r="F2" s="10"/>
      <c r="G2" s="10"/>
      <c r="H2" s="10"/>
      <c r="I2" s="47"/>
      <c r="J2" s="47"/>
      <c r="K2" s="47"/>
      <c r="L2" s="48"/>
      <c r="M2" s="47" t="s">
        <v>2</v>
      </c>
      <c r="N2" s="47"/>
      <c r="O2" s="47"/>
      <c r="P2" s="47"/>
      <c r="Q2" s="47"/>
      <c r="R2" s="47"/>
      <c r="S2" s="47"/>
      <c r="T2" s="47"/>
      <c r="U2" s="47"/>
    </row>
    <row r="3" ht="20" customHeight="1" spans="1:23">
      <c r="A3" s="11" t="s">
        <v>3</v>
      </c>
      <c r="B3" s="12" t="s">
        <v>4</v>
      </c>
      <c r="C3" s="11" t="s">
        <v>5</v>
      </c>
      <c r="D3" s="11" t="s">
        <v>6</v>
      </c>
      <c r="E3" s="11" t="s">
        <v>7</v>
      </c>
      <c r="F3" s="11" t="s">
        <v>8</v>
      </c>
      <c r="G3" s="11" t="s">
        <v>9</v>
      </c>
      <c r="H3" s="11" t="s">
        <v>10</v>
      </c>
      <c r="I3" s="11" t="s">
        <v>11</v>
      </c>
      <c r="J3" s="11" t="s">
        <v>12</v>
      </c>
      <c r="K3" s="12" t="s">
        <v>13</v>
      </c>
      <c r="L3" s="49" t="s">
        <v>14</v>
      </c>
      <c r="M3" s="50"/>
      <c r="N3" s="50"/>
      <c r="O3" s="50"/>
      <c r="P3" s="51"/>
      <c r="Q3" s="11" t="s">
        <v>15</v>
      </c>
      <c r="R3" s="11" t="s">
        <v>16</v>
      </c>
      <c r="S3" s="11" t="s">
        <v>17</v>
      </c>
      <c r="T3" s="93" t="s">
        <v>18</v>
      </c>
      <c r="U3" s="51"/>
      <c r="V3" s="50" t="s">
        <v>19</v>
      </c>
      <c r="W3" s="51"/>
    </row>
    <row r="4" ht="49" customHeight="1" spans="1:23">
      <c r="A4" s="11"/>
      <c r="B4" s="13"/>
      <c r="C4" s="11"/>
      <c r="D4" s="11"/>
      <c r="E4" s="11"/>
      <c r="F4" s="11"/>
      <c r="G4" s="11"/>
      <c r="H4" s="11"/>
      <c r="I4" s="11"/>
      <c r="J4" s="11"/>
      <c r="K4" s="13"/>
      <c r="L4" s="52" t="s">
        <v>20</v>
      </c>
      <c r="M4" s="11" t="s">
        <v>21</v>
      </c>
      <c r="N4" s="11" t="s">
        <v>22</v>
      </c>
      <c r="O4" s="11" t="s">
        <v>23</v>
      </c>
      <c r="P4" s="11" t="s">
        <v>24</v>
      </c>
      <c r="Q4" s="11"/>
      <c r="R4" s="11"/>
      <c r="S4" s="11"/>
      <c r="T4" s="11" t="s">
        <v>25</v>
      </c>
      <c r="U4" s="11" t="s">
        <v>26</v>
      </c>
      <c r="V4" s="11" t="s">
        <v>27</v>
      </c>
      <c r="W4" s="11" t="s">
        <v>28</v>
      </c>
    </row>
    <row r="5" s="2" customFormat="1" ht="212" customHeight="1" spans="1:23">
      <c r="A5" s="14">
        <v>1</v>
      </c>
      <c r="B5" s="15" t="s">
        <v>29</v>
      </c>
      <c r="C5" s="16" t="s">
        <v>30</v>
      </c>
      <c r="D5" s="17" t="s">
        <v>31</v>
      </c>
      <c r="E5" s="17" t="s">
        <v>32</v>
      </c>
      <c r="F5" s="17" t="s">
        <v>33</v>
      </c>
      <c r="G5" s="17" t="s">
        <v>34</v>
      </c>
      <c r="H5" s="18" t="s">
        <v>35</v>
      </c>
      <c r="I5" s="17" t="s">
        <v>36</v>
      </c>
      <c r="J5" s="17">
        <v>5</v>
      </c>
      <c r="K5" s="53">
        <v>354.51</v>
      </c>
      <c r="L5" s="54">
        <v>354.51</v>
      </c>
      <c r="M5" s="16"/>
      <c r="N5" s="16"/>
      <c r="O5" s="16"/>
      <c r="P5" s="16"/>
      <c r="Q5" s="17" t="s">
        <v>37</v>
      </c>
      <c r="R5" s="17" t="s">
        <v>38</v>
      </c>
      <c r="S5" s="94" t="s">
        <v>39</v>
      </c>
      <c r="T5" s="23">
        <v>622</v>
      </c>
      <c r="U5" s="23">
        <v>165</v>
      </c>
      <c r="V5" s="23">
        <v>2628</v>
      </c>
      <c r="W5" s="23">
        <v>653</v>
      </c>
    </row>
    <row r="6" s="2" customFormat="1" ht="76" customHeight="1" spans="1:23">
      <c r="A6" s="14">
        <v>2</v>
      </c>
      <c r="B6" s="15" t="s">
        <v>40</v>
      </c>
      <c r="C6" s="17" t="s">
        <v>41</v>
      </c>
      <c r="D6" s="17" t="s">
        <v>31</v>
      </c>
      <c r="E6" s="17" t="s">
        <v>32</v>
      </c>
      <c r="F6" s="17" t="s">
        <v>33</v>
      </c>
      <c r="G6" s="17" t="s">
        <v>42</v>
      </c>
      <c r="H6" s="18" t="s">
        <v>43</v>
      </c>
      <c r="I6" s="17" t="s">
        <v>36</v>
      </c>
      <c r="J6" s="17">
        <v>5</v>
      </c>
      <c r="K6" s="55">
        <v>250</v>
      </c>
      <c r="L6" s="56">
        <v>250</v>
      </c>
      <c r="M6" s="16"/>
      <c r="N6" s="16"/>
      <c r="O6" s="16"/>
      <c r="P6" s="16"/>
      <c r="Q6" s="17" t="s">
        <v>37</v>
      </c>
      <c r="R6" s="17" t="s">
        <v>38</v>
      </c>
      <c r="S6" s="94" t="s">
        <v>44</v>
      </c>
      <c r="T6" s="14">
        <v>902</v>
      </c>
      <c r="U6" s="14">
        <v>208</v>
      </c>
      <c r="V6" s="14">
        <v>3142</v>
      </c>
      <c r="W6" s="14">
        <v>801</v>
      </c>
    </row>
    <row r="7" s="2" customFormat="1" ht="79" customHeight="1" spans="1:23">
      <c r="A7" s="14">
        <v>3</v>
      </c>
      <c r="B7" s="15" t="s">
        <v>45</v>
      </c>
      <c r="C7" s="17" t="s">
        <v>46</v>
      </c>
      <c r="D7" s="17" t="s">
        <v>47</v>
      </c>
      <c r="E7" s="17" t="s">
        <v>48</v>
      </c>
      <c r="F7" s="17" t="s">
        <v>33</v>
      </c>
      <c r="G7" s="17" t="s">
        <v>49</v>
      </c>
      <c r="H7" s="18" t="s">
        <v>50</v>
      </c>
      <c r="I7" s="17" t="s">
        <v>51</v>
      </c>
      <c r="J7" s="17">
        <v>3</v>
      </c>
      <c r="K7" s="55">
        <v>171</v>
      </c>
      <c r="L7" s="56">
        <v>171</v>
      </c>
      <c r="M7" s="16"/>
      <c r="N7" s="16"/>
      <c r="O7" s="16"/>
      <c r="P7" s="16"/>
      <c r="Q7" s="17" t="s">
        <v>37</v>
      </c>
      <c r="R7" s="17" t="s">
        <v>38</v>
      </c>
      <c r="S7" s="95" t="s">
        <v>52</v>
      </c>
      <c r="T7" s="23">
        <v>812</v>
      </c>
      <c r="U7" s="23">
        <v>128</v>
      </c>
      <c r="V7" s="23">
        <v>3161</v>
      </c>
      <c r="W7" s="23">
        <v>465</v>
      </c>
    </row>
    <row r="8" s="2" customFormat="1" ht="30" customHeight="1" spans="1:23">
      <c r="A8" s="19" t="s">
        <v>53</v>
      </c>
      <c r="B8" s="20"/>
      <c r="C8" s="21"/>
      <c r="D8" s="21"/>
      <c r="E8" s="21"/>
      <c r="F8" s="21"/>
      <c r="G8" s="21"/>
      <c r="H8" s="22"/>
      <c r="I8" s="57"/>
      <c r="J8" s="57"/>
      <c r="K8" s="58">
        <f>SUM(K5:K7)</f>
        <v>775.51</v>
      </c>
      <c r="L8" s="58">
        <f>SUM(L5:L7)</f>
        <v>775.51</v>
      </c>
      <c r="M8" s="58"/>
      <c r="N8" s="57"/>
      <c r="O8" s="57"/>
      <c r="P8" s="57"/>
      <c r="Q8" s="57"/>
      <c r="R8" s="57"/>
      <c r="S8" s="57"/>
      <c r="T8" s="57">
        <f>SUM(T5:T7)</f>
        <v>2336</v>
      </c>
      <c r="U8" s="57">
        <f>SUM(U5:U7)</f>
        <v>501</v>
      </c>
      <c r="V8" s="57">
        <f>SUM(V5:V7)</f>
        <v>8931</v>
      </c>
      <c r="W8" s="57">
        <f>SUM(W5:W7)</f>
        <v>1919</v>
      </c>
    </row>
    <row r="9" s="2" customFormat="1" ht="150" customHeight="1" spans="1:23">
      <c r="A9" s="23">
        <v>4</v>
      </c>
      <c r="B9" s="17" t="s">
        <v>54</v>
      </c>
      <c r="C9" s="17" t="s">
        <v>55</v>
      </c>
      <c r="D9" s="17" t="s">
        <v>47</v>
      </c>
      <c r="E9" s="17" t="s">
        <v>56</v>
      </c>
      <c r="F9" s="23" t="s">
        <v>33</v>
      </c>
      <c r="G9" s="17" t="s">
        <v>57</v>
      </c>
      <c r="H9" s="18" t="s">
        <v>58</v>
      </c>
      <c r="I9" s="17" t="s">
        <v>59</v>
      </c>
      <c r="J9" s="17">
        <v>9</v>
      </c>
      <c r="K9" s="53">
        <v>219.4</v>
      </c>
      <c r="L9" s="54">
        <v>219.4</v>
      </c>
      <c r="M9" s="23"/>
      <c r="N9" s="23"/>
      <c r="O9" s="23"/>
      <c r="P9" s="23"/>
      <c r="Q9" s="17" t="s">
        <v>60</v>
      </c>
      <c r="R9" s="17" t="s">
        <v>61</v>
      </c>
      <c r="S9" s="17" t="s">
        <v>62</v>
      </c>
      <c r="T9" s="17">
        <v>3209</v>
      </c>
      <c r="U9" s="17">
        <v>269</v>
      </c>
      <c r="V9" s="17">
        <v>12238</v>
      </c>
      <c r="W9" s="17">
        <v>1020</v>
      </c>
    </row>
    <row r="10" s="2" customFormat="1" ht="115" customHeight="1" spans="1:23">
      <c r="A10" s="23">
        <v>5</v>
      </c>
      <c r="B10" s="17" t="s">
        <v>63</v>
      </c>
      <c r="C10" s="17" t="s">
        <v>64</v>
      </c>
      <c r="D10" s="17" t="s">
        <v>31</v>
      </c>
      <c r="E10" s="17" t="s">
        <v>65</v>
      </c>
      <c r="F10" s="17" t="s">
        <v>33</v>
      </c>
      <c r="G10" s="17" t="s">
        <v>66</v>
      </c>
      <c r="H10" s="18" t="s">
        <v>67</v>
      </c>
      <c r="I10" s="17" t="s">
        <v>68</v>
      </c>
      <c r="J10" s="17">
        <v>39</v>
      </c>
      <c r="K10" s="53">
        <v>253.4</v>
      </c>
      <c r="L10" s="54">
        <v>253.4</v>
      </c>
      <c r="M10" s="23"/>
      <c r="N10" s="23"/>
      <c r="O10" s="23"/>
      <c r="P10" s="23"/>
      <c r="Q10" s="17" t="s">
        <v>60</v>
      </c>
      <c r="R10" s="17" t="s">
        <v>61</v>
      </c>
      <c r="S10" s="17" t="s">
        <v>69</v>
      </c>
      <c r="T10" s="17">
        <v>1606</v>
      </c>
      <c r="U10" s="17">
        <v>355</v>
      </c>
      <c r="V10" s="17">
        <v>7212</v>
      </c>
      <c r="W10" s="17">
        <v>1557</v>
      </c>
    </row>
    <row r="11" s="2" customFormat="1" ht="75" customHeight="1" spans="1:23">
      <c r="A11" s="23">
        <v>6</v>
      </c>
      <c r="B11" s="17" t="s">
        <v>70</v>
      </c>
      <c r="C11" s="17" t="s">
        <v>71</v>
      </c>
      <c r="D11" s="17" t="s">
        <v>47</v>
      </c>
      <c r="E11" s="17" t="s">
        <v>48</v>
      </c>
      <c r="F11" s="17" t="s">
        <v>33</v>
      </c>
      <c r="G11" s="17" t="s">
        <v>72</v>
      </c>
      <c r="H11" s="18" t="s">
        <v>73</v>
      </c>
      <c r="I11" s="17" t="s">
        <v>51</v>
      </c>
      <c r="J11" s="17">
        <v>8</v>
      </c>
      <c r="K11" s="55">
        <v>400</v>
      </c>
      <c r="L11" s="56">
        <v>400</v>
      </c>
      <c r="M11" s="23"/>
      <c r="N11" s="23"/>
      <c r="O11" s="23"/>
      <c r="P11" s="23"/>
      <c r="Q11" s="17" t="s">
        <v>60</v>
      </c>
      <c r="R11" s="17" t="s">
        <v>61</v>
      </c>
      <c r="S11" s="17" t="s">
        <v>74</v>
      </c>
      <c r="T11" s="17">
        <v>385</v>
      </c>
      <c r="U11" s="17">
        <v>105</v>
      </c>
      <c r="V11" s="17">
        <v>2667</v>
      </c>
      <c r="W11" s="17">
        <v>601</v>
      </c>
    </row>
    <row r="12" s="2" customFormat="1" ht="95" customHeight="1" spans="1:23">
      <c r="A12" s="23">
        <v>7</v>
      </c>
      <c r="B12" s="17" t="s">
        <v>75</v>
      </c>
      <c r="C12" s="17" t="s">
        <v>76</v>
      </c>
      <c r="D12" s="17" t="s">
        <v>31</v>
      </c>
      <c r="E12" s="17" t="s">
        <v>77</v>
      </c>
      <c r="F12" s="17" t="s">
        <v>33</v>
      </c>
      <c r="G12" s="17" t="s">
        <v>78</v>
      </c>
      <c r="H12" s="18" t="s">
        <v>79</v>
      </c>
      <c r="I12" s="17" t="s">
        <v>80</v>
      </c>
      <c r="J12" s="17">
        <v>240</v>
      </c>
      <c r="K12" s="55">
        <v>84</v>
      </c>
      <c r="L12" s="56">
        <v>84</v>
      </c>
      <c r="M12" s="23"/>
      <c r="N12" s="23"/>
      <c r="O12" s="23"/>
      <c r="P12" s="23"/>
      <c r="Q12" s="17" t="s">
        <v>60</v>
      </c>
      <c r="R12" s="17" t="s">
        <v>61</v>
      </c>
      <c r="S12" s="17" t="s">
        <v>81</v>
      </c>
      <c r="T12" s="17">
        <v>731</v>
      </c>
      <c r="U12" s="17">
        <v>257</v>
      </c>
      <c r="V12" s="17">
        <v>2555</v>
      </c>
      <c r="W12" s="17">
        <v>939</v>
      </c>
    </row>
    <row r="13" s="2" customFormat="1" ht="30" customHeight="1" spans="1:23">
      <c r="A13" s="24" t="s">
        <v>82</v>
      </c>
      <c r="B13" s="20"/>
      <c r="C13" s="20"/>
      <c r="D13" s="20"/>
      <c r="E13" s="20"/>
      <c r="F13" s="20"/>
      <c r="G13" s="20"/>
      <c r="H13" s="25"/>
      <c r="I13" s="57"/>
      <c r="J13" s="57"/>
      <c r="K13" s="59">
        <f>SUM(K9:K12)</f>
        <v>956.8</v>
      </c>
      <c r="L13" s="59">
        <f>SUM(L9:L12)</f>
        <v>956.8</v>
      </c>
      <c r="M13" s="59"/>
      <c r="N13" s="57"/>
      <c r="O13" s="57"/>
      <c r="P13" s="57"/>
      <c r="Q13" s="57"/>
      <c r="R13" s="57"/>
      <c r="S13" s="57"/>
      <c r="T13" s="57">
        <f>SUM(T9:T12)</f>
        <v>5931</v>
      </c>
      <c r="U13" s="57">
        <f>SUM(U9:U12)</f>
        <v>986</v>
      </c>
      <c r="V13" s="57">
        <f>SUM(V9:V12)</f>
        <v>24672</v>
      </c>
      <c r="W13" s="57">
        <f>SUM(W9:W12)</f>
        <v>4117</v>
      </c>
    </row>
    <row r="14" s="2" customFormat="1" ht="74" customHeight="1" spans="1:23">
      <c r="A14" s="14">
        <v>8</v>
      </c>
      <c r="B14" s="26" t="s">
        <v>83</v>
      </c>
      <c r="C14" s="26" t="s">
        <v>84</v>
      </c>
      <c r="D14" s="26" t="s">
        <v>31</v>
      </c>
      <c r="E14" s="26" t="s">
        <v>85</v>
      </c>
      <c r="F14" s="26" t="s">
        <v>33</v>
      </c>
      <c r="G14" s="26" t="s">
        <v>86</v>
      </c>
      <c r="H14" s="27" t="s">
        <v>87</v>
      </c>
      <c r="I14" s="26" t="s">
        <v>88</v>
      </c>
      <c r="J14" s="26">
        <v>9</v>
      </c>
      <c r="K14" s="60">
        <v>107</v>
      </c>
      <c r="L14" s="61">
        <v>107</v>
      </c>
      <c r="M14" s="26"/>
      <c r="N14" s="26"/>
      <c r="O14" s="26"/>
      <c r="P14" s="26"/>
      <c r="Q14" s="26" t="s">
        <v>89</v>
      </c>
      <c r="R14" s="26" t="s">
        <v>90</v>
      </c>
      <c r="S14" s="27" t="s">
        <v>91</v>
      </c>
      <c r="T14" s="28">
        <v>304</v>
      </c>
      <c r="U14" s="28">
        <v>66</v>
      </c>
      <c r="V14" s="28">
        <v>1150</v>
      </c>
      <c r="W14" s="28">
        <v>253</v>
      </c>
    </row>
    <row r="15" s="2" customFormat="1" ht="62" customHeight="1" spans="1:23">
      <c r="A15" s="14">
        <v>9</v>
      </c>
      <c r="B15" s="26" t="s">
        <v>92</v>
      </c>
      <c r="C15" s="26" t="s">
        <v>93</v>
      </c>
      <c r="D15" s="26" t="s">
        <v>31</v>
      </c>
      <c r="E15" s="26" t="s">
        <v>65</v>
      </c>
      <c r="F15" s="28" t="s">
        <v>33</v>
      </c>
      <c r="G15" s="26" t="s">
        <v>94</v>
      </c>
      <c r="H15" s="27" t="s">
        <v>95</v>
      </c>
      <c r="I15" s="26" t="s">
        <v>96</v>
      </c>
      <c r="J15" s="28">
        <v>1</v>
      </c>
      <c r="K15" s="62">
        <v>27</v>
      </c>
      <c r="L15" s="63">
        <v>27</v>
      </c>
      <c r="M15" s="28"/>
      <c r="N15" s="28"/>
      <c r="O15" s="28"/>
      <c r="P15" s="28"/>
      <c r="Q15" s="26" t="s">
        <v>89</v>
      </c>
      <c r="R15" s="26" t="s">
        <v>90</v>
      </c>
      <c r="S15" s="27" t="s">
        <v>97</v>
      </c>
      <c r="T15" s="28">
        <v>158</v>
      </c>
      <c r="U15" s="28">
        <v>0</v>
      </c>
      <c r="V15" s="28">
        <v>663</v>
      </c>
      <c r="W15" s="28">
        <v>0</v>
      </c>
    </row>
    <row r="16" s="2" customFormat="1" ht="91" customHeight="1" spans="1:23">
      <c r="A16" s="14">
        <v>10</v>
      </c>
      <c r="B16" s="26" t="s">
        <v>98</v>
      </c>
      <c r="C16" s="26" t="s">
        <v>99</v>
      </c>
      <c r="D16" s="26" t="s">
        <v>31</v>
      </c>
      <c r="E16" s="26" t="s">
        <v>77</v>
      </c>
      <c r="F16" s="26" t="s">
        <v>33</v>
      </c>
      <c r="G16" s="26" t="s">
        <v>100</v>
      </c>
      <c r="H16" s="27" t="s">
        <v>101</v>
      </c>
      <c r="I16" s="26" t="s">
        <v>80</v>
      </c>
      <c r="J16" s="26">
        <v>33000</v>
      </c>
      <c r="K16" s="64">
        <v>115.5</v>
      </c>
      <c r="L16" s="65">
        <v>115.5</v>
      </c>
      <c r="M16" s="26"/>
      <c r="N16" s="26"/>
      <c r="O16" s="26"/>
      <c r="P16" s="26"/>
      <c r="Q16" s="26" t="s">
        <v>89</v>
      </c>
      <c r="R16" s="26" t="s">
        <v>90</v>
      </c>
      <c r="S16" s="27" t="s">
        <v>102</v>
      </c>
      <c r="T16" s="26">
        <v>1847</v>
      </c>
      <c r="U16" s="26">
        <v>118</v>
      </c>
      <c r="V16" s="26">
        <v>7310</v>
      </c>
      <c r="W16" s="26">
        <v>455</v>
      </c>
    </row>
    <row r="17" s="2" customFormat="1" ht="79" customHeight="1" spans="1:23">
      <c r="A17" s="14">
        <v>11</v>
      </c>
      <c r="B17" s="26" t="s">
        <v>103</v>
      </c>
      <c r="C17" s="26" t="s">
        <v>104</v>
      </c>
      <c r="D17" s="26" t="s">
        <v>31</v>
      </c>
      <c r="E17" s="26" t="s">
        <v>77</v>
      </c>
      <c r="F17" s="26" t="s">
        <v>33</v>
      </c>
      <c r="G17" s="26" t="s">
        <v>105</v>
      </c>
      <c r="H17" s="27" t="s">
        <v>106</v>
      </c>
      <c r="I17" s="26" t="s">
        <v>80</v>
      </c>
      <c r="J17" s="26">
        <v>4000</v>
      </c>
      <c r="K17" s="60">
        <v>54</v>
      </c>
      <c r="L17" s="61">
        <v>54</v>
      </c>
      <c r="M17" s="26"/>
      <c r="N17" s="26"/>
      <c r="O17" s="26"/>
      <c r="P17" s="26"/>
      <c r="Q17" s="26" t="s">
        <v>89</v>
      </c>
      <c r="R17" s="26" t="s">
        <v>90</v>
      </c>
      <c r="S17" s="27" t="s">
        <v>107</v>
      </c>
      <c r="T17" s="26">
        <v>1847</v>
      </c>
      <c r="U17" s="26">
        <v>118</v>
      </c>
      <c r="V17" s="26">
        <v>7310</v>
      </c>
      <c r="W17" s="26">
        <v>455</v>
      </c>
    </row>
    <row r="18" s="2" customFormat="1" ht="30" customHeight="1" spans="1:23">
      <c r="A18" s="19" t="s">
        <v>108</v>
      </c>
      <c r="B18" s="20"/>
      <c r="C18" s="21"/>
      <c r="D18" s="21"/>
      <c r="E18" s="21"/>
      <c r="F18" s="21"/>
      <c r="G18" s="21"/>
      <c r="H18" s="22"/>
      <c r="I18" s="57"/>
      <c r="J18" s="57"/>
      <c r="K18" s="59">
        <f>SUM(K14:K17)</f>
        <v>303.5</v>
      </c>
      <c r="L18" s="59">
        <f>SUM(L14:L17)</f>
        <v>303.5</v>
      </c>
      <c r="M18" s="58"/>
      <c r="N18" s="57"/>
      <c r="O18" s="57"/>
      <c r="P18" s="57"/>
      <c r="Q18" s="57"/>
      <c r="R18" s="57"/>
      <c r="S18" s="57"/>
      <c r="T18" s="57">
        <f>SUM(T14:T17)</f>
        <v>4156</v>
      </c>
      <c r="U18" s="57">
        <f>SUM(U14:U17)</f>
        <v>302</v>
      </c>
      <c r="V18" s="57">
        <f>SUM(V14:V17)</f>
        <v>16433</v>
      </c>
      <c r="W18" s="57">
        <f>SUM(W14:W17)</f>
        <v>1163</v>
      </c>
    </row>
    <row r="19" s="2" customFormat="1" ht="139" customHeight="1" spans="1:23">
      <c r="A19" s="14">
        <v>12</v>
      </c>
      <c r="B19" s="17" t="s">
        <v>109</v>
      </c>
      <c r="C19" s="15" t="s">
        <v>110</v>
      </c>
      <c r="D19" s="15" t="s">
        <v>31</v>
      </c>
      <c r="E19" s="15" t="s">
        <v>85</v>
      </c>
      <c r="F19" s="15" t="s">
        <v>33</v>
      </c>
      <c r="G19" s="15" t="s">
        <v>111</v>
      </c>
      <c r="H19" s="29" t="s">
        <v>112</v>
      </c>
      <c r="I19" s="15" t="s">
        <v>80</v>
      </c>
      <c r="J19" s="15">
        <v>500</v>
      </c>
      <c r="K19" s="15">
        <v>72.55</v>
      </c>
      <c r="L19" s="66">
        <v>72.55</v>
      </c>
      <c r="M19" s="14"/>
      <c r="N19" s="14"/>
      <c r="O19" s="14"/>
      <c r="P19" s="14"/>
      <c r="Q19" s="15" t="s">
        <v>113</v>
      </c>
      <c r="R19" s="14" t="s">
        <v>114</v>
      </c>
      <c r="S19" s="15" t="s">
        <v>115</v>
      </c>
      <c r="T19" s="14">
        <v>1107</v>
      </c>
      <c r="U19" s="14">
        <v>1</v>
      </c>
      <c r="V19" s="14">
        <v>3150</v>
      </c>
      <c r="W19" s="14">
        <v>3</v>
      </c>
    </row>
    <row r="20" s="2" customFormat="1" ht="63" customHeight="1" spans="1:23">
      <c r="A20" s="14">
        <v>13</v>
      </c>
      <c r="B20" s="17" t="s">
        <v>116</v>
      </c>
      <c r="C20" s="15" t="s">
        <v>117</v>
      </c>
      <c r="D20" s="15" t="s">
        <v>31</v>
      </c>
      <c r="E20" s="15" t="s">
        <v>118</v>
      </c>
      <c r="F20" s="15" t="s">
        <v>33</v>
      </c>
      <c r="G20" s="15" t="s">
        <v>119</v>
      </c>
      <c r="H20" s="29" t="s">
        <v>120</v>
      </c>
      <c r="I20" s="15" t="s">
        <v>121</v>
      </c>
      <c r="J20" s="15">
        <v>140</v>
      </c>
      <c r="K20" s="67">
        <v>224</v>
      </c>
      <c r="L20" s="68">
        <v>224</v>
      </c>
      <c r="M20" s="15"/>
      <c r="N20" s="14"/>
      <c r="O20" s="14"/>
      <c r="P20" s="14"/>
      <c r="Q20" s="15" t="s">
        <v>113</v>
      </c>
      <c r="R20" s="14" t="s">
        <v>114</v>
      </c>
      <c r="S20" s="15" t="s">
        <v>122</v>
      </c>
      <c r="T20" s="17">
        <v>980</v>
      </c>
      <c r="U20" s="23">
        <v>4</v>
      </c>
      <c r="V20" s="23">
        <v>3238</v>
      </c>
      <c r="W20" s="23">
        <v>14</v>
      </c>
    </row>
    <row r="21" s="2" customFormat="1" ht="70" customHeight="1" spans="1:23">
      <c r="A21" s="14">
        <v>14</v>
      </c>
      <c r="B21" s="17" t="s">
        <v>123</v>
      </c>
      <c r="C21" s="15" t="s">
        <v>124</v>
      </c>
      <c r="D21" s="15" t="s">
        <v>31</v>
      </c>
      <c r="E21" s="15" t="s">
        <v>77</v>
      </c>
      <c r="F21" s="15" t="s">
        <v>33</v>
      </c>
      <c r="G21" s="15" t="s">
        <v>125</v>
      </c>
      <c r="H21" s="29" t="s">
        <v>126</v>
      </c>
      <c r="I21" s="15" t="s">
        <v>80</v>
      </c>
      <c r="J21" s="15">
        <v>4500</v>
      </c>
      <c r="K21" s="67">
        <v>42</v>
      </c>
      <c r="L21" s="68">
        <v>42</v>
      </c>
      <c r="M21" s="14"/>
      <c r="N21" s="23"/>
      <c r="O21" s="23"/>
      <c r="P21" s="23"/>
      <c r="Q21" s="15" t="s">
        <v>113</v>
      </c>
      <c r="R21" s="15" t="s">
        <v>114</v>
      </c>
      <c r="S21" s="15" t="s">
        <v>127</v>
      </c>
      <c r="T21" s="17">
        <v>751</v>
      </c>
      <c r="U21" s="17">
        <v>4</v>
      </c>
      <c r="V21" s="17">
        <v>2162</v>
      </c>
      <c r="W21" s="17">
        <v>9</v>
      </c>
    </row>
    <row r="22" s="2" customFormat="1" ht="87" customHeight="1" spans="1:23">
      <c r="A22" s="14">
        <v>15</v>
      </c>
      <c r="B22" s="26" t="s">
        <v>128</v>
      </c>
      <c r="C22" s="26" t="s">
        <v>129</v>
      </c>
      <c r="D22" s="26" t="s">
        <v>31</v>
      </c>
      <c r="E22" s="26" t="s">
        <v>77</v>
      </c>
      <c r="F22" s="26" t="s">
        <v>33</v>
      </c>
      <c r="G22" s="26" t="s">
        <v>111</v>
      </c>
      <c r="H22" s="27" t="s">
        <v>130</v>
      </c>
      <c r="I22" s="26" t="s">
        <v>80</v>
      </c>
      <c r="J22" s="26">
        <v>500</v>
      </c>
      <c r="K22" s="26">
        <v>222.05882</v>
      </c>
      <c r="L22" s="69">
        <v>222.05882</v>
      </c>
      <c r="M22" s="15"/>
      <c r="N22" s="14"/>
      <c r="O22" s="14"/>
      <c r="P22" s="14"/>
      <c r="Q22" s="15" t="s">
        <v>113</v>
      </c>
      <c r="R22" s="14" t="s">
        <v>114</v>
      </c>
      <c r="S22" s="15" t="s">
        <v>131</v>
      </c>
      <c r="T22" s="14">
        <v>1107</v>
      </c>
      <c r="U22" s="14">
        <v>1</v>
      </c>
      <c r="V22" s="14">
        <v>3150</v>
      </c>
      <c r="W22" s="14">
        <v>3</v>
      </c>
    </row>
    <row r="23" s="2" customFormat="1" ht="63" customHeight="1" spans="1:23">
      <c r="A23" s="14">
        <v>16</v>
      </c>
      <c r="B23" s="17" t="s">
        <v>132</v>
      </c>
      <c r="C23" s="15" t="s">
        <v>133</v>
      </c>
      <c r="D23" s="15" t="s">
        <v>47</v>
      </c>
      <c r="E23" s="15" t="s">
        <v>134</v>
      </c>
      <c r="F23" s="15" t="s">
        <v>33</v>
      </c>
      <c r="G23" s="15" t="s">
        <v>135</v>
      </c>
      <c r="H23" s="29" t="s">
        <v>136</v>
      </c>
      <c r="I23" s="15" t="s">
        <v>51</v>
      </c>
      <c r="J23" s="15">
        <v>3.93</v>
      </c>
      <c r="K23" s="15">
        <v>212.22</v>
      </c>
      <c r="L23" s="66">
        <v>212.22</v>
      </c>
      <c r="M23" s="15"/>
      <c r="N23" s="14"/>
      <c r="O23" s="14"/>
      <c r="P23" s="14"/>
      <c r="Q23" s="15" t="s">
        <v>113</v>
      </c>
      <c r="R23" s="14" t="s">
        <v>114</v>
      </c>
      <c r="S23" s="15" t="s">
        <v>137</v>
      </c>
      <c r="T23" s="14">
        <v>722</v>
      </c>
      <c r="U23" s="14">
        <v>0</v>
      </c>
      <c r="V23" s="14">
        <v>2379</v>
      </c>
      <c r="W23" s="14">
        <v>0</v>
      </c>
    </row>
    <row r="24" s="2" customFormat="1" ht="30" customHeight="1" spans="1:23">
      <c r="A24" s="19" t="s">
        <v>138</v>
      </c>
      <c r="B24" s="20"/>
      <c r="C24" s="21"/>
      <c r="D24" s="21"/>
      <c r="E24" s="21"/>
      <c r="F24" s="21"/>
      <c r="G24" s="21"/>
      <c r="H24" s="22"/>
      <c r="I24" s="57"/>
      <c r="J24" s="57"/>
      <c r="K24" s="70">
        <f>SUM(K19:K23)</f>
        <v>772.82882</v>
      </c>
      <c r="L24" s="70">
        <f>SUM(L19:L23)</f>
        <v>772.82882</v>
      </c>
      <c r="M24" s="58"/>
      <c r="N24" s="57"/>
      <c r="O24" s="57"/>
      <c r="P24" s="57"/>
      <c r="Q24" s="57"/>
      <c r="R24" s="57"/>
      <c r="S24" s="57"/>
      <c r="T24" s="57">
        <f>SUM(T19:T23)</f>
        <v>4667</v>
      </c>
      <c r="U24" s="57">
        <f>SUM(U19:U23)</f>
        <v>10</v>
      </c>
      <c r="V24" s="57">
        <f>SUM(V19:V23)</f>
        <v>14079</v>
      </c>
      <c r="W24" s="57">
        <f>SUM(W19:W23)</f>
        <v>29</v>
      </c>
    </row>
    <row r="25" s="2" customFormat="1" ht="71" customHeight="1" spans="1:23">
      <c r="A25" s="14">
        <v>17</v>
      </c>
      <c r="B25" s="15" t="s">
        <v>139</v>
      </c>
      <c r="C25" s="15" t="s">
        <v>140</v>
      </c>
      <c r="D25" s="15" t="s">
        <v>47</v>
      </c>
      <c r="E25" s="15" t="s">
        <v>48</v>
      </c>
      <c r="F25" s="15" t="s">
        <v>33</v>
      </c>
      <c r="G25" s="15" t="s">
        <v>141</v>
      </c>
      <c r="H25" s="29" t="s">
        <v>142</v>
      </c>
      <c r="I25" s="15" t="s">
        <v>51</v>
      </c>
      <c r="J25" s="15">
        <v>7.4</v>
      </c>
      <c r="K25" s="71">
        <v>503.2</v>
      </c>
      <c r="L25" s="72">
        <v>503.2</v>
      </c>
      <c r="M25" s="15"/>
      <c r="N25" s="15"/>
      <c r="O25" s="15"/>
      <c r="P25" s="15"/>
      <c r="Q25" s="15" t="s">
        <v>143</v>
      </c>
      <c r="R25" s="15" t="s">
        <v>144</v>
      </c>
      <c r="S25" s="15" t="s">
        <v>145</v>
      </c>
      <c r="T25" s="15">
        <v>485</v>
      </c>
      <c r="U25" s="15">
        <v>1</v>
      </c>
      <c r="V25" s="15">
        <v>2030</v>
      </c>
      <c r="W25" s="15">
        <v>5</v>
      </c>
    </row>
    <row r="26" s="2" customFormat="1" ht="69" customHeight="1" spans="1:23">
      <c r="A26" s="14">
        <v>18</v>
      </c>
      <c r="B26" s="15" t="s">
        <v>146</v>
      </c>
      <c r="C26" s="26" t="s">
        <v>147</v>
      </c>
      <c r="D26" s="26" t="s">
        <v>47</v>
      </c>
      <c r="E26" s="15" t="s">
        <v>48</v>
      </c>
      <c r="F26" s="30" t="s">
        <v>33</v>
      </c>
      <c r="G26" s="26" t="s">
        <v>148</v>
      </c>
      <c r="H26" s="27" t="s">
        <v>149</v>
      </c>
      <c r="I26" s="26" t="s">
        <v>51</v>
      </c>
      <c r="J26" s="26">
        <v>9.76</v>
      </c>
      <c r="K26" s="73">
        <v>507.04</v>
      </c>
      <c r="L26" s="74">
        <v>507.04</v>
      </c>
      <c r="M26" s="26"/>
      <c r="N26" s="26"/>
      <c r="O26" s="26"/>
      <c r="P26" s="26"/>
      <c r="Q26" s="15" t="s">
        <v>143</v>
      </c>
      <c r="R26" s="15" t="s">
        <v>144</v>
      </c>
      <c r="S26" s="26" t="s">
        <v>150</v>
      </c>
      <c r="T26" s="26">
        <v>965</v>
      </c>
      <c r="U26" s="26">
        <v>0</v>
      </c>
      <c r="V26" s="26">
        <v>3191</v>
      </c>
      <c r="W26" s="26">
        <v>0</v>
      </c>
    </row>
    <row r="27" s="2" customFormat="1" ht="30" customHeight="1" spans="1:23">
      <c r="A27" s="19" t="s">
        <v>151</v>
      </c>
      <c r="B27" s="20"/>
      <c r="C27" s="21"/>
      <c r="D27" s="21"/>
      <c r="E27" s="21"/>
      <c r="F27" s="21"/>
      <c r="G27" s="21"/>
      <c r="H27" s="22"/>
      <c r="I27" s="57"/>
      <c r="J27" s="57"/>
      <c r="K27" s="58">
        <f>SUM(K25:K26)</f>
        <v>1010.24</v>
      </c>
      <c r="L27" s="58">
        <f>SUM(L25:L26)</f>
        <v>1010.24</v>
      </c>
      <c r="M27" s="59"/>
      <c r="N27" s="57"/>
      <c r="O27" s="57"/>
      <c r="P27" s="57"/>
      <c r="Q27" s="57"/>
      <c r="R27" s="57"/>
      <c r="S27" s="57"/>
      <c r="T27" s="57">
        <f>SUM(T25:T26)</f>
        <v>1450</v>
      </c>
      <c r="U27" s="57">
        <f>SUM(U25:U26)</f>
        <v>1</v>
      </c>
      <c r="V27" s="57">
        <f>SUM(V25:V26)</f>
        <v>5221</v>
      </c>
      <c r="W27" s="57">
        <f>SUM(W25:W26)</f>
        <v>5</v>
      </c>
    </row>
    <row r="28" s="3" customFormat="1" ht="112" customHeight="1" spans="1:23">
      <c r="A28" s="23">
        <v>19</v>
      </c>
      <c r="B28" s="17" t="s">
        <v>152</v>
      </c>
      <c r="C28" s="31" t="s">
        <v>153</v>
      </c>
      <c r="D28" s="31" t="s">
        <v>47</v>
      </c>
      <c r="E28" s="31" t="s">
        <v>154</v>
      </c>
      <c r="F28" s="31" t="s">
        <v>33</v>
      </c>
      <c r="G28" s="31" t="s">
        <v>155</v>
      </c>
      <c r="H28" s="32" t="s">
        <v>156</v>
      </c>
      <c r="I28" s="31" t="s">
        <v>157</v>
      </c>
      <c r="J28" s="31">
        <v>536</v>
      </c>
      <c r="K28" s="75">
        <v>160.8</v>
      </c>
      <c r="L28" s="76">
        <v>160.8</v>
      </c>
      <c r="M28" s="31"/>
      <c r="N28" s="31"/>
      <c r="O28" s="31"/>
      <c r="P28" s="31"/>
      <c r="Q28" s="31" t="s">
        <v>158</v>
      </c>
      <c r="R28" s="31" t="s">
        <v>159</v>
      </c>
      <c r="S28" s="45" t="s">
        <v>160</v>
      </c>
      <c r="T28" s="96">
        <v>3578</v>
      </c>
      <c r="U28" s="96">
        <v>4</v>
      </c>
      <c r="V28" s="96">
        <v>12528</v>
      </c>
      <c r="W28" s="45">
        <v>14</v>
      </c>
    </row>
    <row r="29" s="3" customFormat="1" ht="66" customHeight="1" spans="1:23">
      <c r="A29" s="23">
        <v>20</v>
      </c>
      <c r="B29" s="17" t="s">
        <v>161</v>
      </c>
      <c r="C29" s="31" t="s">
        <v>162</v>
      </c>
      <c r="D29" s="31" t="s">
        <v>47</v>
      </c>
      <c r="E29" s="31" t="s">
        <v>134</v>
      </c>
      <c r="F29" s="31" t="s">
        <v>33</v>
      </c>
      <c r="G29" s="31" t="s">
        <v>163</v>
      </c>
      <c r="H29" s="32" t="s">
        <v>164</v>
      </c>
      <c r="I29" s="31" t="s">
        <v>51</v>
      </c>
      <c r="J29" s="31">
        <v>3.44</v>
      </c>
      <c r="K29" s="77">
        <v>206.575</v>
      </c>
      <c r="L29" s="78">
        <v>206.575</v>
      </c>
      <c r="M29" s="31"/>
      <c r="N29" s="31"/>
      <c r="O29" s="31"/>
      <c r="P29" s="31"/>
      <c r="Q29" s="45" t="s">
        <v>158</v>
      </c>
      <c r="R29" s="45" t="s">
        <v>159</v>
      </c>
      <c r="S29" s="45" t="s">
        <v>165</v>
      </c>
      <c r="T29" s="97">
        <v>514</v>
      </c>
      <c r="U29" s="97">
        <v>2</v>
      </c>
      <c r="V29" s="97">
        <v>1988</v>
      </c>
      <c r="W29" s="97">
        <v>4</v>
      </c>
    </row>
    <row r="30" s="3" customFormat="1" ht="30" customHeight="1" spans="1:23">
      <c r="A30" s="33" t="s">
        <v>166</v>
      </c>
      <c r="B30" s="34"/>
      <c r="C30" s="35"/>
      <c r="D30" s="35"/>
      <c r="E30" s="35"/>
      <c r="F30" s="35"/>
      <c r="G30" s="35"/>
      <c r="H30" s="36"/>
      <c r="I30" s="79"/>
      <c r="J30" s="79"/>
      <c r="K30" s="80">
        <f>SUM(K28:K29)</f>
        <v>367.375</v>
      </c>
      <c r="L30" s="80">
        <f>SUM(L28:L29)</f>
        <v>367.375</v>
      </c>
      <c r="M30" s="80"/>
      <c r="N30" s="79"/>
      <c r="O30" s="79"/>
      <c r="P30" s="79"/>
      <c r="Q30" s="79"/>
      <c r="R30" s="79"/>
      <c r="S30" s="79"/>
      <c r="T30" s="79">
        <f>SUM(T28:T29)</f>
        <v>4092</v>
      </c>
      <c r="U30" s="79">
        <f>SUM(U28:U29)</f>
        <v>6</v>
      </c>
      <c r="V30" s="79">
        <f>SUM(V28:V29)</f>
        <v>14516</v>
      </c>
      <c r="W30" s="79">
        <f>SUM(W28:W29)</f>
        <v>18</v>
      </c>
    </row>
    <row r="31" s="2" customFormat="1" ht="64" customHeight="1" spans="1:23">
      <c r="A31" s="23">
        <v>21</v>
      </c>
      <c r="B31" s="17" t="s">
        <v>167</v>
      </c>
      <c r="C31" s="37" t="s">
        <v>168</v>
      </c>
      <c r="D31" s="37" t="s">
        <v>31</v>
      </c>
      <c r="E31" s="37" t="s">
        <v>77</v>
      </c>
      <c r="F31" s="38" t="s">
        <v>33</v>
      </c>
      <c r="G31" s="37" t="s">
        <v>169</v>
      </c>
      <c r="H31" s="39" t="s">
        <v>170</v>
      </c>
      <c r="I31" s="38" t="s">
        <v>80</v>
      </c>
      <c r="J31" s="38">
        <v>2500</v>
      </c>
      <c r="K31" s="81">
        <v>750</v>
      </c>
      <c r="L31" s="82">
        <v>750</v>
      </c>
      <c r="M31" s="23"/>
      <c r="N31" s="23"/>
      <c r="O31" s="23"/>
      <c r="P31" s="23"/>
      <c r="Q31" s="38" t="s">
        <v>171</v>
      </c>
      <c r="R31" s="38" t="s">
        <v>172</v>
      </c>
      <c r="S31" s="98" t="s">
        <v>173</v>
      </c>
      <c r="T31" s="23">
        <v>372</v>
      </c>
      <c r="U31" s="23">
        <v>0</v>
      </c>
      <c r="V31" s="23">
        <v>1675</v>
      </c>
      <c r="W31" s="23">
        <v>0</v>
      </c>
    </row>
    <row r="32" s="2" customFormat="1" ht="31" customHeight="1" spans="1:23">
      <c r="A32" s="33" t="s">
        <v>174</v>
      </c>
      <c r="B32" s="34"/>
      <c r="C32" s="35"/>
      <c r="D32" s="35"/>
      <c r="E32" s="35"/>
      <c r="F32" s="35"/>
      <c r="G32" s="35"/>
      <c r="H32" s="36"/>
      <c r="I32" s="79"/>
      <c r="J32" s="79"/>
      <c r="K32" s="83">
        <f>SUM(K31:K31)</f>
        <v>750</v>
      </c>
      <c r="L32" s="83">
        <f>SUM(L31:L31)</f>
        <v>750</v>
      </c>
      <c r="M32" s="79"/>
      <c r="N32" s="79"/>
      <c r="O32" s="79"/>
      <c r="P32" s="79"/>
      <c r="Q32" s="79"/>
      <c r="R32" s="79"/>
      <c r="S32" s="79"/>
      <c r="T32" s="79">
        <f>SUM(T31:T31)</f>
        <v>372</v>
      </c>
      <c r="U32" s="79">
        <f>SUM(U31:U31)</f>
        <v>0</v>
      </c>
      <c r="V32" s="79">
        <f>SUM(V31:V31)</f>
        <v>1675</v>
      </c>
      <c r="W32" s="79">
        <f>SUM(W31:W31)</f>
        <v>0</v>
      </c>
    </row>
    <row r="33" s="2" customFormat="1" ht="64" customHeight="1" spans="1:23">
      <c r="A33" s="26">
        <v>22</v>
      </c>
      <c r="B33" s="26" t="s">
        <v>175</v>
      </c>
      <c r="C33" s="26" t="s">
        <v>176</v>
      </c>
      <c r="D33" s="26" t="s">
        <v>31</v>
      </c>
      <c r="E33" s="26" t="s">
        <v>32</v>
      </c>
      <c r="F33" s="26" t="s">
        <v>33</v>
      </c>
      <c r="G33" s="26" t="s">
        <v>177</v>
      </c>
      <c r="H33" s="27" t="s">
        <v>178</v>
      </c>
      <c r="I33" s="26" t="s">
        <v>80</v>
      </c>
      <c r="J33" s="26">
        <v>910</v>
      </c>
      <c r="K33" s="73">
        <v>202.62</v>
      </c>
      <c r="L33" s="74">
        <v>202.62</v>
      </c>
      <c r="M33" s="23"/>
      <c r="N33" s="23"/>
      <c r="O33" s="23"/>
      <c r="P33" s="23"/>
      <c r="Q33" s="17" t="s">
        <v>179</v>
      </c>
      <c r="R33" s="17" t="s">
        <v>180</v>
      </c>
      <c r="S33" s="18" t="s">
        <v>181</v>
      </c>
      <c r="T33" s="23">
        <v>235</v>
      </c>
      <c r="U33" s="23"/>
      <c r="V33" s="23">
        <v>1030</v>
      </c>
      <c r="W33" s="99"/>
    </row>
    <row r="34" s="2" customFormat="1" ht="30" customHeight="1" spans="1:23">
      <c r="A34" s="19" t="s">
        <v>182</v>
      </c>
      <c r="B34" s="20"/>
      <c r="C34" s="21"/>
      <c r="D34" s="21"/>
      <c r="E34" s="21"/>
      <c r="F34" s="21"/>
      <c r="G34" s="21"/>
      <c r="H34" s="22"/>
      <c r="I34" s="57"/>
      <c r="J34" s="57"/>
      <c r="K34" s="58">
        <f>SUM(K33:K33)</f>
        <v>202.62</v>
      </c>
      <c r="L34" s="58">
        <f>SUM(L33:L33)</f>
        <v>202.62</v>
      </c>
      <c r="M34" s="57"/>
      <c r="N34" s="57"/>
      <c r="O34" s="57"/>
      <c r="P34" s="57"/>
      <c r="Q34" s="57"/>
      <c r="R34" s="57"/>
      <c r="S34" s="57"/>
      <c r="T34" s="57">
        <f>SUM(T33:T33)</f>
        <v>235</v>
      </c>
      <c r="U34" s="100"/>
      <c r="V34" s="57">
        <f>SUM(V33:V33)</f>
        <v>1030</v>
      </c>
      <c r="W34" s="100"/>
    </row>
    <row r="35" s="3" customFormat="1" ht="47" customHeight="1" spans="1:23">
      <c r="A35" s="23">
        <v>23</v>
      </c>
      <c r="B35" s="17" t="s">
        <v>183</v>
      </c>
      <c r="C35" s="17" t="s">
        <v>184</v>
      </c>
      <c r="D35" s="40" t="s">
        <v>31</v>
      </c>
      <c r="E35" s="17" t="s">
        <v>185</v>
      </c>
      <c r="F35" s="17" t="s">
        <v>33</v>
      </c>
      <c r="G35" s="17" t="s">
        <v>186</v>
      </c>
      <c r="H35" s="18" t="s">
        <v>187</v>
      </c>
      <c r="I35" s="17" t="s">
        <v>188</v>
      </c>
      <c r="J35" s="17">
        <v>850</v>
      </c>
      <c r="K35" s="84">
        <v>80.75</v>
      </c>
      <c r="L35" s="85">
        <v>80.75</v>
      </c>
      <c r="M35" s="17"/>
      <c r="N35" s="17"/>
      <c r="O35" s="17"/>
      <c r="P35" s="17"/>
      <c r="Q35" s="17" t="s">
        <v>158</v>
      </c>
      <c r="R35" s="17" t="s">
        <v>159</v>
      </c>
      <c r="S35" s="17" t="s">
        <v>189</v>
      </c>
      <c r="T35" s="17">
        <v>214</v>
      </c>
      <c r="U35" s="17">
        <v>1</v>
      </c>
      <c r="V35" s="17">
        <v>786</v>
      </c>
      <c r="W35" s="17">
        <v>4</v>
      </c>
    </row>
    <row r="36" s="3" customFormat="1" ht="52" customHeight="1" spans="1:23">
      <c r="A36" s="23">
        <v>24</v>
      </c>
      <c r="B36" s="17" t="s">
        <v>190</v>
      </c>
      <c r="C36" s="17" t="s">
        <v>191</v>
      </c>
      <c r="D36" s="40" t="s">
        <v>31</v>
      </c>
      <c r="E36" s="40" t="s">
        <v>32</v>
      </c>
      <c r="F36" s="17" t="s">
        <v>33</v>
      </c>
      <c r="G36" s="17" t="s">
        <v>192</v>
      </c>
      <c r="H36" s="18" t="s">
        <v>193</v>
      </c>
      <c r="I36" s="17" t="s">
        <v>80</v>
      </c>
      <c r="J36" s="17">
        <v>550</v>
      </c>
      <c r="K36" s="84">
        <v>90.15</v>
      </c>
      <c r="L36" s="85">
        <v>90.15</v>
      </c>
      <c r="M36" s="17"/>
      <c r="N36" s="17"/>
      <c r="O36" s="17"/>
      <c r="P36" s="17"/>
      <c r="Q36" s="17" t="s">
        <v>179</v>
      </c>
      <c r="R36" s="17" t="s">
        <v>180</v>
      </c>
      <c r="S36" s="17" t="s">
        <v>194</v>
      </c>
      <c r="T36" s="17">
        <v>257</v>
      </c>
      <c r="U36" s="17">
        <v>0</v>
      </c>
      <c r="V36" s="17">
        <v>1026</v>
      </c>
      <c r="W36" s="23">
        <v>0</v>
      </c>
    </row>
    <row r="37" s="3" customFormat="1" ht="84" customHeight="1" spans="1:23">
      <c r="A37" s="23">
        <v>25</v>
      </c>
      <c r="B37" s="17" t="s">
        <v>195</v>
      </c>
      <c r="C37" s="17" t="s">
        <v>196</v>
      </c>
      <c r="D37" s="17" t="s">
        <v>31</v>
      </c>
      <c r="E37" s="17" t="s">
        <v>118</v>
      </c>
      <c r="F37" s="17" t="s">
        <v>33</v>
      </c>
      <c r="G37" s="17" t="s">
        <v>197</v>
      </c>
      <c r="H37" s="18" t="s">
        <v>198</v>
      </c>
      <c r="I37" s="17" t="s">
        <v>80</v>
      </c>
      <c r="J37" s="17">
        <v>691.2</v>
      </c>
      <c r="K37" s="86">
        <v>117</v>
      </c>
      <c r="L37" s="87">
        <v>117</v>
      </c>
      <c r="M37" s="17"/>
      <c r="N37" s="17"/>
      <c r="O37" s="17"/>
      <c r="P37" s="17"/>
      <c r="Q37" s="17" t="s">
        <v>179</v>
      </c>
      <c r="R37" s="17" t="s">
        <v>180</v>
      </c>
      <c r="S37" s="17" t="s">
        <v>199</v>
      </c>
      <c r="T37" s="23">
        <v>283</v>
      </c>
      <c r="U37" s="23">
        <v>0</v>
      </c>
      <c r="V37" s="23">
        <v>1026</v>
      </c>
      <c r="W37" s="23">
        <v>0</v>
      </c>
    </row>
    <row r="38" s="3" customFormat="1" ht="74" customHeight="1" spans="1:23">
      <c r="A38" s="23">
        <v>26</v>
      </c>
      <c r="B38" s="41" t="s">
        <v>200</v>
      </c>
      <c r="C38" s="42" t="s">
        <v>201</v>
      </c>
      <c r="D38" s="42" t="s">
        <v>31</v>
      </c>
      <c r="E38" s="42" t="s">
        <v>32</v>
      </c>
      <c r="F38" s="43" t="s">
        <v>33</v>
      </c>
      <c r="G38" s="43" t="s">
        <v>202</v>
      </c>
      <c r="H38" s="18" t="s">
        <v>203</v>
      </c>
      <c r="I38" s="42" t="s">
        <v>36</v>
      </c>
      <c r="J38" s="42">
        <v>3</v>
      </c>
      <c r="K38" s="88">
        <v>162.5</v>
      </c>
      <c r="L38" s="54">
        <v>162.5</v>
      </c>
      <c r="M38" s="42"/>
      <c r="N38" s="42"/>
      <c r="O38" s="42"/>
      <c r="P38" s="42"/>
      <c r="Q38" s="42" t="s">
        <v>143</v>
      </c>
      <c r="R38" s="42" t="s">
        <v>144</v>
      </c>
      <c r="S38" s="42" t="s">
        <v>204</v>
      </c>
      <c r="T38" s="66">
        <v>510</v>
      </c>
      <c r="U38" s="66">
        <v>1</v>
      </c>
      <c r="V38" s="66">
        <v>2370</v>
      </c>
      <c r="W38" s="66">
        <v>4</v>
      </c>
    </row>
    <row r="39" s="3" customFormat="1" ht="80" customHeight="1" spans="1:23">
      <c r="A39" s="23">
        <v>27</v>
      </c>
      <c r="B39" s="41" t="s">
        <v>205</v>
      </c>
      <c r="C39" s="44" t="s">
        <v>206</v>
      </c>
      <c r="D39" s="42" t="s">
        <v>31</v>
      </c>
      <c r="E39" s="42" t="s">
        <v>32</v>
      </c>
      <c r="F39" s="43" t="s">
        <v>33</v>
      </c>
      <c r="G39" s="43" t="s">
        <v>207</v>
      </c>
      <c r="H39" s="18" t="s">
        <v>208</v>
      </c>
      <c r="I39" s="42" t="s">
        <v>36</v>
      </c>
      <c r="J39" s="42">
        <v>2</v>
      </c>
      <c r="K39" s="89">
        <v>123.34</v>
      </c>
      <c r="L39" s="85">
        <v>123.34</v>
      </c>
      <c r="M39" s="42"/>
      <c r="N39" s="42"/>
      <c r="O39" s="42"/>
      <c r="P39" s="42"/>
      <c r="Q39" s="42" t="s">
        <v>143</v>
      </c>
      <c r="R39" s="42" t="s">
        <v>144</v>
      </c>
      <c r="S39" s="42" t="s">
        <v>204</v>
      </c>
      <c r="T39" s="101">
        <v>443</v>
      </c>
      <c r="U39" s="42">
        <v>1</v>
      </c>
      <c r="V39" s="42">
        <v>2023</v>
      </c>
      <c r="W39" s="42">
        <v>2</v>
      </c>
    </row>
    <row r="40" s="2" customFormat="1" ht="30" customHeight="1" spans="1:23">
      <c r="A40" s="19" t="s">
        <v>209</v>
      </c>
      <c r="B40" s="20"/>
      <c r="C40" s="21"/>
      <c r="D40" s="21"/>
      <c r="E40" s="21"/>
      <c r="F40" s="21"/>
      <c r="G40" s="21"/>
      <c r="H40" s="22"/>
      <c r="I40" s="57"/>
      <c r="J40" s="57"/>
      <c r="K40" s="58">
        <f>SUM(K35:K39)</f>
        <v>573.74</v>
      </c>
      <c r="L40" s="58">
        <f>SUM(L35:L39)</f>
        <v>573.74</v>
      </c>
      <c r="M40" s="57"/>
      <c r="N40" s="57"/>
      <c r="O40" s="57"/>
      <c r="P40" s="57"/>
      <c r="Q40" s="57"/>
      <c r="R40" s="57"/>
      <c r="S40" s="57"/>
      <c r="T40" s="57">
        <f>SUM(T35:T39)</f>
        <v>1707</v>
      </c>
      <c r="U40" s="57">
        <f>SUM(U35:U39)</f>
        <v>3</v>
      </c>
      <c r="V40" s="57">
        <f>SUM(V35:V39)</f>
        <v>7231</v>
      </c>
      <c r="W40" s="57">
        <f>SUM(W35:W39)</f>
        <v>10</v>
      </c>
    </row>
    <row r="41" s="2" customFormat="1" ht="85" customHeight="1" spans="1:23">
      <c r="A41" s="14">
        <v>28</v>
      </c>
      <c r="B41" s="15" t="s">
        <v>210</v>
      </c>
      <c r="C41" s="17" t="s">
        <v>211</v>
      </c>
      <c r="D41" s="17" t="s">
        <v>212</v>
      </c>
      <c r="E41" s="17" t="s">
        <v>213</v>
      </c>
      <c r="F41" s="17" t="s">
        <v>33</v>
      </c>
      <c r="G41" s="17" t="s">
        <v>214</v>
      </c>
      <c r="H41" s="18" t="s">
        <v>215</v>
      </c>
      <c r="I41" s="53" t="s">
        <v>216</v>
      </c>
      <c r="J41" s="17">
        <v>392</v>
      </c>
      <c r="K41" s="53">
        <v>117.6</v>
      </c>
      <c r="L41" s="54">
        <v>117.6</v>
      </c>
      <c r="M41" s="17"/>
      <c r="N41" s="17"/>
      <c r="O41" s="17"/>
      <c r="P41" s="17"/>
      <c r="Q41" s="53" t="s">
        <v>217</v>
      </c>
      <c r="R41" s="53" t="s">
        <v>218</v>
      </c>
      <c r="S41" s="17" t="s">
        <v>219</v>
      </c>
      <c r="T41" s="102">
        <v>359</v>
      </c>
      <c r="U41" s="102">
        <v>359</v>
      </c>
      <c r="V41" s="102">
        <v>392</v>
      </c>
      <c r="W41" s="102">
        <v>392</v>
      </c>
    </row>
    <row r="42" s="2" customFormat="1" ht="37" customHeight="1" spans="1:23">
      <c r="A42" s="19" t="s">
        <v>220</v>
      </c>
      <c r="B42" s="20"/>
      <c r="C42" s="21"/>
      <c r="D42" s="21"/>
      <c r="E42" s="21"/>
      <c r="F42" s="21"/>
      <c r="G42" s="21"/>
      <c r="H42" s="22"/>
      <c r="I42" s="57"/>
      <c r="J42" s="57"/>
      <c r="K42" s="59">
        <f>SUM(K41:K41)</f>
        <v>117.6</v>
      </c>
      <c r="L42" s="59">
        <f>SUM(L41:L41)</f>
        <v>117.6</v>
      </c>
      <c r="M42" s="57"/>
      <c r="N42" s="57"/>
      <c r="O42" s="57"/>
      <c r="P42" s="57"/>
      <c r="Q42" s="57"/>
      <c r="R42" s="57"/>
      <c r="S42" s="57"/>
      <c r="T42" s="57">
        <f>SUM(T41:T41)</f>
        <v>359</v>
      </c>
      <c r="U42" s="57">
        <f>SUM(U41:U41)</f>
        <v>359</v>
      </c>
      <c r="V42" s="57">
        <f>SUM(V41:V41)</f>
        <v>392</v>
      </c>
      <c r="W42" s="57">
        <f>SUM(W41:W41)</f>
        <v>392</v>
      </c>
    </row>
    <row r="43" s="2" customFormat="1" ht="88" customHeight="1" spans="1:23">
      <c r="A43" s="14">
        <v>29</v>
      </c>
      <c r="B43" s="15" t="s">
        <v>221</v>
      </c>
      <c r="C43" s="17" t="s">
        <v>222</v>
      </c>
      <c r="D43" s="45" t="s">
        <v>31</v>
      </c>
      <c r="E43" s="45" t="s">
        <v>118</v>
      </c>
      <c r="F43" s="17" t="s">
        <v>33</v>
      </c>
      <c r="G43" s="17" t="s">
        <v>223</v>
      </c>
      <c r="H43" s="18" t="s">
        <v>224</v>
      </c>
      <c r="I43" s="17" t="s">
        <v>121</v>
      </c>
      <c r="J43" s="17">
        <v>9614.91</v>
      </c>
      <c r="K43" s="90">
        <v>268.78618</v>
      </c>
      <c r="L43" s="91">
        <v>268.78618</v>
      </c>
      <c r="M43" s="17"/>
      <c r="N43" s="17"/>
      <c r="O43" s="17"/>
      <c r="P43" s="17"/>
      <c r="Q43" s="17" t="s">
        <v>225</v>
      </c>
      <c r="R43" s="17" t="s">
        <v>226</v>
      </c>
      <c r="S43" s="17" t="s">
        <v>227</v>
      </c>
      <c r="T43" s="17">
        <v>2024</v>
      </c>
      <c r="U43" s="17">
        <v>2011</v>
      </c>
      <c r="V43" s="17">
        <v>5290</v>
      </c>
      <c r="W43" s="17">
        <v>5240</v>
      </c>
    </row>
    <row r="44" s="2" customFormat="1" ht="38" customHeight="1" spans="1:23">
      <c r="A44" s="19" t="s">
        <v>228</v>
      </c>
      <c r="B44" s="20"/>
      <c r="C44" s="21"/>
      <c r="D44" s="21"/>
      <c r="E44" s="21"/>
      <c r="F44" s="21"/>
      <c r="G44" s="21"/>
      <c r="H44" s="22"/>
      <c r="I44" s="57"/>
      <c r="J44" s="57"/>
      <c r="K44" s="70">
        <f>SUM(K43:K43)</f>
        <v>268.78618</v>
      </c>
      <c r="L44" s="70">
        <f>SUM(L43:L43)</f>
        <v>268.78618</v>
      </c>
      <c r="M44" s="57"/>
      <c r="N44" s="57"/>
      <c r="O44" s="57"/>
      <c r="P44" s="57"/>
      <c r="Q44" s="57"/>
      <c r="R44" s="57"/>
      <c r="S44" s="57"/>
      <c r="T44" s="57">
        <f>SUM(T43:T43)</f>
        <v>2024</v>
      </c>
      <c r="U44" s="57">
        <f>SUM(U43:U43)</f>
        <v>2011</v>
      </c>
      <c r="V44" s="57">
        <f>SUM(V43:V43)</f>
        <v>5290</v>
      </c>
      <c r="W44" s="57">
        <f>SUM(W43:W43)</f>
        <v>5240</v>
      </c>
    </row>
    <row r="45" s="2" customFormat="1" ht="38" customHeight="1" spans="1:23">
      <c r="A45" s="19" t="s">
        <v>229</v>
      </c>
      <c r="B45" s="20"/>
      <c r="C45" s="21"/>
      <c r="D45" s="21"/>
      <c r="E45" s="21"/>
      <c r="F45" s="21"/>
      <c r="G45" s="21"/>
      <c r="H45" s="22"/>
      <c r="I45" s="57"/>
      <c r="J45" s="57"/>
      <c r="K45" s="59">
        <f>K8+K13+K18+K24+K27+K30+K32+K34+K40+K42+K44</f>
        <v>6099</v>
      </c>
      <c r="L45" s="59">
        <f>L8+L13+L18+L24+L27+L30+L32+L34+L40+L42+L44</f>
        <v>6099</v>
      </c>
      <c r="M45" s="92"/>
      <c r="N45" s="57"/>
      <c r="O45" s="57"/>
      <c r="P45" s="57"/>
      <c r="Q45" s="57"/>
      <c r="R45" s="57"/>
      <c r="S45" s="57"/>
      <c r="T45" s="57"/>
      <c r="U45" s="100"/>
      <c r="V45" s="100"/>
      <c r="W45" s="100"/>
    </row>
  </sheetData>
  <autoFilter ref="A4:W45">
    <extLst/>
  </autoFilter>
  <mergeCells count="32">
    <mergeCell ref="A1:W1"/>
    <mergeCell ref="A2:H2"/>
    <mergeCell ref="M2:U2"/>
    <mergeCell ref="L3:P3"/>
    <mergeCell ref="T3:U3"/>
    <mergeCell ref="V3:W3"/>
    <mergeCell ref="A8:H8"/>
    <mergeCell ref="A13:H13"/>
    <mergeCell ref="A18:H18"/>
    <mergeCell ref="A24:H24"/>
    <mergeCell ref="A27:H27"/>
    <mergeCell ref="A30:H30"/>
    <mergeCell ref="A32:H32"/>
    <mergeCell ref="A34:H34"/>
    <mergeCell ref="A40:H40"/>
    <mergeCell ref="A42:H42"/>
    <mergeCell ref="A44:H44"/>
    <mergeCell ref="A45:H45"/>
    <mergeCell ref="A3:A4"/>
    <mergeCell ref="B3:B4"/>
    <mergeCell ref="C3:C4"/>
    <mergeCell ref="D3:D4"/>
    <mergeCell ref="E3:E4"/>
    <mergeCell ref="F3:F4"/>
    <mergeCell ref="G3:G4"/>
    <mergeCell ref="H3:H4"/>
    <mergeCell ref="I3:I4"/>
    <mergeCell ref="J3:J4"/>
    <mergeCell ref="K3:K4"/>
    <mergeCell ref="Q3:Q4"/>
    <mergeCell ref="R3:R4"/>
    <mergeCell ref="S3:S4"/>
  </mergeCells>
  <pageMargins left="0.590277777777778" right="0.511805555555556" top="0.590277777777778" bottom="0.590277777777778" header="0.298611111111111" footer="0.298611111111111"/>
  <pageSetup paperSize="9" scale="51" orientation="landscape" horizontalDpi="600"/>
  <headerFooter/>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2023-04-17T10:58:00Z</dcterms:created>
  <dcterms:modified xsi:type="dcterms:W3CDTF">2025-01-26T06:30:04Z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2052-12.8.2.17148</vt:lpwstr>
  </property>
  <property fmtid="{D5CDD505-2E9C-101B-9397-08002B2CF9AE}" pid="3" name="ICV">
    <vt:lpwstr>60704015A23F4EEDB84D55A9BB850984_13</vt:lpwstr>
  </property>
</Properties>
</file>